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SUNG\Dropbox\FESC\FESC 2023\"/>
    </mc:Choice>
  </mc:AlternateContent>
  <bookViews>
    <workbookView xWindow="0" yWindow="0" windowWidth="20490" windowHeight="8940"/>
  </bookViews>
  <sheets>
    <sheet name="Ranking_Atletas" sheetId="3" r:id="rId1"/>
    <sheet name="Ranking_Equipes" sheetId="2" r:id="rId2"/>
    <sheet name="EQUIPES" sheetId="1" r:id="rId3"/>
    <sheet name="Tabela Classificação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3" i="3" l="1"/>
  <c r="AJ92" i="3"/>
  <c r="AJ91" i="3"/>
  <c r="AJ90" i="3"/>
  <c r="AJ88" i="3"/>
  <c r="AJ87" i="3"/>
  <c r="AI93" i="3"/>
  <c r="AI92" i="3"/>
  <c r="AI91" i="3"/>
  <c r="AI90" i="3"/>
  <c r="AI88" i="3"/>
  <c r="AI87" i="3"/>
  <c r="AI109" i="3"/>
  <c r="AJ121" i="3"/>
  <c r="AI121" i="3"/>
  <c r="AJ113" i="3"/>
  <c r="AI113" i="3"/>
  <c r="AJ111" i="3"/>
  <c r="AI111" i="3"/>
  <c r="AJ109" i="3"/>
  <c r="AJ133" i="3"/>
  <c r="AI133" i="3"/>
  <c r="AJ127" i="3"/>
  <c r="AI127" i="3"/>
  <c r="AJ141" i="3"/>
  <c r="AI141" i="3"/>
  <c r="AJ151" i="3"/>
  <c r="AI151" i="3"/>
  <c r="AI150" i="3"/>
  <c r="AJ150" i="3"/>
  <c r="AJ149" i="3"/>
  <c r="AI149" i="3"/>
  <c r="AJ148" i="3"/>
  <c r="AI148" i="3"/>
  <c r="AI165" i="3"/>
  <c r="AI163" i="3"/>
  <c r="AI164" i="3"/>
  <c r="AI162" i="3"/>
  <c r="AJ165" i="3"/>
  <c r="AJ163" i="3"/>
  <c r="AJ164" i="3"/>
  <c r="AJ162" i="3"/>
  <c r="AI168" i="3"/>
  <c r="AJ168" i="3"/>
  <c r="AJ167" i="3"/>
  <c r="AI167" i="3"/>
  <c r="AJ177" i="3"/>
  <c r="AI177" i="3"/>
  <c r="AJ10" i="3"/>
  <c r="AJ9" i="3"/>
  <c r="AJ7" i="3"/>
  <c r="AI10" i="3"/>
  <c r="AI9" i="3"/>
  <c r="AI7" i="3"/>
  <c r="AJ84" i="3" l="1"/>
  <c r="AI84" i="3"/>
  <c r="AJ76" i="3"/>
  <c r="AI76" i="3"/>
  <c r="AI77" i="3"/>
  <c r="AJ74" i="3"/>
  <c r="AI74" i="3"/>
  <c r="AJ71" i="3"/>
  <c r="AI71" i="3"/>
  <c r="AJ69" i="3"/>
  <c r="AI69" i="3"/>
  <c r="AJ53" i="3"/>
  <c r="AI53" i="3"/>
  <c r="AJ54" i="3"/>
  <c r="AI54" i="3"/>
  <c r="AJ57" i="3"/>
  <c r="AI57" i="3"/>
  <c r="AJ67" i="3"/>
  <c r="AI67" i="3"/>
  <c r="AI43" i="3"/>
  <c r="AJ43" i="3"/>
  <c r="AJ42" i="3"/>
  <c r="AI42" i="3"/>
  <c r="AJ40" i="3"/>
  <c r="AI40" i="3"/>
  <c r="AJ30" i="3"/>
  <c r="AI30" i="3"/>
  <c r="AJ29" i="3"/>
  <c r="AI29" i="3"/>
  <c r="AJ169" i="3" l="1"/>
  <c r="AI169" i="3"/>
  <c r="AI170" i="3"/>
  <c r="AI152" i="3"/>
  <c r="AJ152" i="3"/>
  <c r="AJ144" i="3"/>
  <c r="AI144" i="3"/>
  <c r="AJ143" i="3"/>
  <c r="AI143" i="3"/>
  <c r="AJ135" i="3"/>
  <c r="AJ132" i="3"/>
  <c r="AI135" i="3"/>
  <c r="AI132" i="3"/>
  <c r="AI129" i="3"/>
  <c r="AJ129" i="3"/>
  <c r="AJ128" i="3"/>
  <c r="AI128" i="3"/>
  <c r="AJ126" i="3"/>
  <c r="AI126" i="3"/>
  <c r="AJ123" i="3"/>
  <c r="AI123" i="3"/>
  <c r="AJ122" i="3"/>
  <c r="AI122" i="3"/>
  <c r="AI119" i="3"/>
  <c r="AJ119" i="3"/>
  <c r="AJ112" i="3"/>
  <c r="AI112" i="3"/>
  <c r="AJ110" i="3"/>
  <c r="AI110" i="3"/>
  <c r="AI104" i="3"/>
  <c r="AJ104" i="3"/>
  <c r="AJ102" i="3"/>
  <c r="AI102" i="3"/>
  <c r="AJ96" i="3"/>
  <c r="AI96" i="3"/>
  <c r="AJ98" i="3"/>
  <c r="AI98" i="3"/>
  <c r="AJ89" i="3"/>
  <c r="AI89" i="3"/>
  <c r="AI85" i="3"/>
  <c r="AI83" i="3"/>
  <c r="AI82" i="3"/>
  <c r="AJ85" i="3"/>
  <c r="AJ83" i="3"/>
  <c r="AJ82" i="3"/>
  <c r="AI80" i="3"/>
  <c r="AJ80" i="3"/>
  <c r="AJ79" i="3"/>
  <c r="AI79" i="3"/>
  <c r="AJ77" i="3"/>
  <c r="AJ75" i="3"/>
  <c r="AI75" i="3"/>
  <c r="AJ73" i="3"/>
  <c r="AI73" i="3"/>
  <c r="AJ72" i="3"/>
  <c r="AI72" i="3"/>
  <c r="AJ70" i="3"/>
  <c r="AI70" i="3"/>
  <c r="AJ66" i="3"/>
  <c r="AI66" i="3"/>
  <c r="AJ65" i="3"/>
  <c r="AI65" i="3"/>
  <c r="AJ64" i="3"/>
  <c r="AI64" i="3"/>
  <c r="AJ61" i="3"/>
  <c r="AI61" i="3"/>
  <c r="AI56" i="3"/>
  <c r="AJ56" i="3"/>
  <c r="AJ59" i="3"/>
  <c r="AI59" i="3"/>
  <c r="AJ55" i="3"/>
  <c r="AI55" i="3"/>
  <c r="AI46" i="3"/>
  <c r="AJ46" i="3"/>
  <c r="AJ48" i="3"/>
  <c r="AI48" i="3"/>
  <c r="AJ47" i="3"/>
  <c r="AI47" i="3"/>
  <c r="AJ41" i="3"/>
  <c r="AI41" i="3"/>
  <c r="AI31" i="3"/>
  <c r="AJ31" i="3"/>
  <c r="AI38" i="3"/>
  <c r="AJ38" i="3"/>
  <c r="AJ37" i="3"/>
  <c r="AI37" i="3"/>
  <c r="AI32" i="3"/>
  <c r="AJ27" i="3"/>
  <c r="AI27" i="3"/>
  <c r="AJ18" i="3"/>
  <c r="AI18" i="3"/>
  <c r="AJ15" i="3"/>
  <c r="AI15" i="3"/>
  <c r="AJ16" i="3"/>
  <c r="AI16" i="3"/>
  <c r="AJ11" i="3"/>
  <c r="AJ12" i="3"/>
  <c r="AI11" i="3"/>
  <c r="AI12" i="3"/>
  <c r="AJ8" i="3"/>
  <c r="AI8" i="3"/>
  <c r="AI174" i="3" l="1"/>
  <c r="AJ174" i="3"/>
  <c r="AJ171" i="3"/>
  <c r="AI171" i="3"/>
  <c r="AJ155" i="3"/>
  <c r="AI155" i="3"/>
  <c r="AJ145" i="3"/>
  <c r="AI145" i="3"/>
  <c r="AJ142" i="3"/>
  <c r="AI142" i="3"/>
  <c r="AI137" i="3"/>
  <c r="AI134" i="3"/>
  <c r="AJ137" i="3"/>
  <c r="AJ134" i="3"/>
  <c r="AJ139" i="3"/>
  <c r="AI139" i="3"/>
  <c r="AI130" i="3"/>
  <c r="AJ130" i="3"/>
  <c r="AJ131" i="3"/>
  <c r="AI131" i="3"/>
  <c r="AI124" i="3"/>
  <c r="AJ124" i="3"/>
  <c r="AJ118" i="3"/>
  <c r="AI118" i="3"/>
  <c r="AI117" i="3"/>
  <c r="AJ117" i="3"/>
  <c r="AJ114" i="3"/>
  <c r="AI114" i="3"/>
  <c r="AJ115" i="3"/>
  <c r="AI115" i="3"/>
  <c r="AJ105" i="3"/>
  <c r="AI105" i="3"/>
  <c r="AJ94" i="3"/>
  <c r="AI94" i="3"/>
  <c r="AJ78" i="3"/>
  <c r="AI78" i="3"/>
  <c r="AI81" i="3"/>
  <c r="AJ58" i="3"/>
  <c r="AI58" i="3"/>
  <c r="AJ49" i="3"/>
  <c r="AI49" i="3"/>
  <c r="AJ51" i="3"/>
  <c r="AI51" i="3"/>
  <c r="AJ44" i="3"/>
  <c r="AI44" i="3"/>
  <c r="AJ33" i="3"/>
  <c r="AI33" i="3"/>
  <c r="AJ179" i="3" l="1"/>
  <c r="AI179" i="3"/>
  <c r="AJ176" i="3" l="1"/>
  <c r="AI176" i="3"/>
  <c r="AJ178" i="3"/>
  <c r="AI178" i="3"/>
  <c r="AJ173" i="3"/>
  <c r="AI173" i="3"/>
  <c r="AJ172" i="3"/>
  <c r="AJ170" i="3"/>
  <c r="AI146" i="3"/>
  <c r="AJ146" i="3"/>
  <c r="AJ138" i="3" l="1"/>
  <c r="AI138" i="3"/>
  <c r="AI107" i="3"/>
  <c r="AJ107" i="3"/>
  <c r="AJ19" i="3"/>
  <c r="AI19" i="3"/>
  <c r="AJ159" i="3" l="1"/>
  <c r="AI159" i="3"/>
  <c r="AI36" i="3"/>
  <c r="AJ100" i="3"/>
  <c r="AJ106" i="3"/>
  <c r="AI106" i="3"/>
  <c r="AI100" i="3"/>
  <c r="AJ25" i="3" l="1"/>
  <c r="AI25" i="3"/>
  <c r="AI172" i="3" l="1"/>
  <c r="AJ160" i="3"/>
  <c r="AI160" i="3"/>
  <c r="AJ153" i="3"/>
  <c r="AI153" i="3"/>
  <c r="AJ136" i="3"/>
  <c r="AI136" i="3"/>
  <c r="AJ120" i="3"/>
  <c r="AJ116" i="3"/>
  <c r="AI120" i="3"/>
  <c r="AI116" i="3"/>
  <c r="AJ99" i="3"/>
  <c r="AJ97" i="3"/>
  <c r="AJ95" i="3"/>
  <c r="AJ103" i="3"/>
  <c r="AJ101" i="3"/>
  <c r="AI99" i="3"/>
  <c r="AI97" i="3"/>
  <c r="AI95" i="3"/>
  <c r="AI103" i="3"/>
  <c r="AI101" i="3"/>
  <c r="AJ81" i="3"/>
  <c r="AJ63" i="3"/>
  <c r="AJ60" i="3"/>
  <c r="AJ62" i="3"/>
  <c r="AI63" i="3"/>
  <c r="AI60" i="3"/>
  <c r="AI62" i="3"/>
  <c r="AJ50" i="3"/>
  <c r="AJ45" i="3"/>
  <c r="AI50" i="3"/>
  <c r="AI45" i="3"/>
  <c r="AI35" i="3"/>
  <c r="AI34" i="3"/>
  <c r="AJ32" i="3"/>
  <c r="AJ35" i="3"/>
  <c r="AJ36" i="3"/>
  <c r="AJ34" i="3"/>
  <c r="AJ13" i="3"/>
  <c r="AI13" i="3"/>
</calcChain>
</file>

<file path=xl/comments1.xml><?xml version="1.0" encoding="utf-8"?>
<comments xmlns="http://schemas.openxmlformats.org/spreadsheetml/2006/main">
  <authors>
    <author>SAMSUNG</author>
  </authors>
  <commentList>
    <comment ref="B76" authorId="0" shapeId="0">
      <text>
        <r>
          <rPr>
            <b/>
            <sz val="9"/>
            <color indexed="81"/>
            <rFont val="Segoe UI"/>
            <family val="2"/>
          </rPr>
          <t>SAMSUNG:</t>
        </r>
        <r>
          <rPr>
            <sz val="9"/>
            <color indexed="81"/>
            <rFont val="Segoe UI"/>
            <family val="2"/>
          </rPr>
          <t xml:space="preserve">
Atleta Federado no ciclismo de estrada Elite.</t>
        </r>
      </text>
    </comment>
    <comment ref="B160" authorId="0" shapeId="0">
      <text>
        <r>
          <rPr>
            <b/>
            <sz val="9"/>
            <color indexed="81"/>
            <rFont val="Segoe UI"/>
            <family val="2"/>
          </rPr>
          <t>SAMSUNG:</t>
        </r>
        <r>
          <rPr>
            <sz val="9"/>
            <color indexed="81"/>
            <rFont val="Segoe UI"/>
            <family val="2"/>
          </rPr>
          <t xml:space="preserve">
Atleta não federado.</t>
        </r>
      </text>
    </comment>
    <comment ref="B178" authorId="0" shapeId="0">
      <text>
        <r>
          <rPr>
            <b/>
            <sz val="9"/>
            <color indexed="81"/>
            <rFont val="Segoe UI"/>
            <family val="2"/>
          </rPr>
          <t>SAMSUNG:</t>
        </r>
        <r>
          <rPr>
            <sz val="9"/>
            <color indexed="81"/>
            <rFont val="Segoe UI"/>
            <family val="2"/>
          </rPr>
          <t xml:space="preserve">
Não Consta como federado.</t>
        </r>
      </text>
    </comment>
  </commentList>
</comments>
</file>

<file path=xl/comments2.xml><?xml version="1.0" encoding="utf-8"?>
<comments xmlns="http://schemas.openxmlformats.org/spreadsheetml/2006/main">
  <authors>
    <author>SAMSUNG</author>
  </authors>
  <commentList>
    <comment ref="C39" authorId="0" shapeId="0">
      <text>
        <r>
          <rPr>
            <b/>
            <sz val="9"/>
            <color indexed="81"/>
            <rFont val="Segoe UI"/>
            <family val="2"/>
          </rPr>
          <t>SAMSUNG:</t>
        </r>
        <r>
          <rPr>
            <sz val="9"/>
            <color indexed="81"/>
            <rFont val="Segoe UI"/>
            <family val="2"/>
          </rPr>
          <t xml:space="preserve">
Inserido na equipe em 26/05/2023.</t>
        </r>
      </text>
    </comment>
    <comment ref="C40" authorId="0" shapeId="0">
      <text>
        <r>
          <rPr>
            <b/>
            <sz val="9"/>
            <color indexed="81"/>
            <rFont val="Segoe UI"/>
            <family val="2"/>
          </rPr>
          <t>SAMSUNG:</t>
        </r>
        <r>
          <rPr>
            <sz val="9"/>
            <color indexed="81"/>
            <rFont val="Segoe UI"/>
            <family val="2"/>
          </rPr>
          <t xml:space="preserve">
Inserido na equipe em 05/06/2023.</t>
        </r>
      </text>
    </comment>
    <comment ref="C41" authorId="0" shapeId="0">
      <text>
        <r>
          <rPr>
            <b/>
            <sz val="9"/>
            <color indexed="81"/>
            <rFont val="Segoe UI"/>
            <family val="2"/>
          </rPr>
          <t>SAMSUNG:</t>
        </r>
        <r>
          <rPr>
            <sz val="9"/>
            <color indexed="81"/>
            <rFont val="Segoe UI"/>
            <family val="2"/>
          </rPr>
          <t xml:space="preserve">
Inserido na equipe em 05/06/2023.</t>
        </r>
      </text>
    </comment>
    <comment ref="C42" authorId="0" shapeId="0">
      <text>
        <r>
          <rPr>
            <b/>
            <sz val="9"/>
            <color indexed="81"/>
            <rFont val="Segoe UI"/>
            <family val="2"/>
          </rPr>
          <t>SAMSUNG:</t>
        </r>
        <r>
          <rPr>
            <sz val="9"/>
            <color indexed="81"/>
            <rFont val="Segoe UI"/>
            <family val="2"/>
          </rPr>
          <t xml:space="preserve">
Inserido na equipe em 05/06/2023.</t>
        </r>
      </text>
    </comment>
    <comment ref="C43" authorId="0" shapeId="0">
      <text>
        <r>
          <rPr>
            <b/>
            <sz val="9"/>
            <color indexed="81"/>
            <rFont val="Segoe UI"/>
            <family val="2"/>
          </rPr>
          <t>SAMSUNG:</t>
        </r>
        <r>
          <rPr>
            <sz val="9"/>
            <color indexed="81"/>
            <rFont val="Segoe UI"/>
            <family val="2"/>
          </rPr>
          <t xml:space="preserve">
Inserido na equipe em 05/06/2023.</t>
        </r>
      </text>
    </comment>
  </commentList>
</comments>
</file>

<file path=xl/sharedStrings.xml><?xml version="1.0" encoding="utf-8"?>
<sst xmlns="http://schemas.openxmlformats.org/spreadsheetml/2006/main" count="4312" uniqueCount="324">
  <si>
    <t>RANKING FESC 2023 - ATLETA INDIVIDUAL</t>
  </si>
  <si>
    <t>EVENTO</t>
  </si>
  <si>
    <t>ELITE FEMININO</t>
  </si>
  <si>
    <t>ELITE MASCULINO</t>
  </si>
  <si>
    <t>PN</t>
  </si>
  <si>
    <t>PS</t>
  </si>
  <si>
    <t>SUB 23</t>
  </si>
  <si>
    <t>SUB 30</t>
  </si>
  <si>
    <t>MASTER A1</t>
  </si>
  <si>
    <t>MASTER A2</t>
  </si>
  <si>
    <t>MASTER B1</t>
  </si>
  <si>
    <t>MASTER B2</t>
  </si>
  <si>
    <t>MASTER C2</t>
  </si>
  <si>
    <t>MASTER A1 - Masculino de 30 até 34 anos</t>
  </si>
  <si>
    <t>MASTER A2 - Masculino de 35 até 39 anos</t>
  </si>
  <si>
    <t>MASTER B1 - Masculino de 40 até 44 anos</t>
  </si>
  <si>
    <t>MASTER B2 - Masculino de 45 até 49 anos</t>
  </si>
  <si>
    <t>MASTER C1 - Masculino de 50 até 54 anos</t>
  </si>
  <si>
    <t>MASTER C2 - Masculino de 55 até 59 anos</t>
  </si>
  <si>
    <t>MASTER A - Feminino de 30 até 39 anos</t>
  </si>
  <si>
    <t>MASTER C - Feminino acima de 50 anos</t>
  </si>
  <si>
    <t>MASTER B - Feminino de 40 até 49 anos</t>
  </si>
  <si>
    <t>JUVENIL FEMININO - 15 à 16 anos</t>
  </si>
  <si>
    <r>
      <t xml:space="preserve">INFANTO-JUVENIL FEMININO </t>
    </r>
    <r>
      <rPr>
        <b/>
        <sz val="10"/>
        <color theme="1"/>
        <rFont val="Calibri"/>
        <family val="2"/>
        <scheme val="minor"/>
      </rPr>
      <t>12 à 14 anos</t>
    </r>
  </si>
  <si>
    <t>JUNIOR FEMININO - 17 à 18 anos</t>
  </si>
  <si>
    <t>JUNIOR MASCULINO - 17 à 18 anos</t>
  </si>
  <si>
    <t>JUVENIL MASCULINO - 15 à 16 anos</t>
  </si>
  <si>
    <t>INFANTO-JUVENIL MASCULINO (12 à 14)</t>
  </si>
  <si>
    <t>CCMTB - SERRA</t>
  </si>
  <si>
    <t>Intermunicipal XCO NV</t>
  </si>
  <si>
    <t>CCMTB  S. Teresa</t>
  </si>
  <si>
    <t>CATEGORIA</t>
  </si>
  <si>
    <t>TOTAL</t>
  </si>
  <si>
    <t>MULTESPORTE E SA CAVALCANTE</t>
  </si>
  <si>
    <t>Categoria</t>
  </si>
  <si>
    <t>Modalidade</t>
  </si>
  <si>
    <t>Licença</t>
  </si>
  <si>
    <t>Nome Atleta</t>
  </si>
  <si>
    <t>GIULIA NUNES PRIMO DE ALMEIDA</t>
  </si>
  <si>
    <t>SUB 23 FEMININA</t>
  </si>
  <si>
    <t>ESTRADA</t>
  </si>
  <si>
    <t>NATALIA MENDES LOURENCO MACIEIRA</t>
  </si>
  <si>
    <t>MTB/ Estrada</t>
  </si>
  <si>
    <t>WAKSON ZANIBONI DA SILVA</t>
  </si>
  <si>
    <t>WALTENY AMARAL MEDRADO</t>
  </si>
  <si>
    <t>YGOR DO NASCIMENTO CASTRO</t>
  </si>
  <si>
    <t>MTB</t>
  </si>
  <si>
    <t>LUIZ FELIPE HUBER DE SALES</t>
  </si>
  <si>
    <t>LARISSA ALVES NUNES PEYNEAU</t>
  </si>
  <si>
    <t>CELIO ALVES DA PENHA</t>
  </si>
  <si>
    <t>JOSENIR GOMES DA SILVA</t>
  </si>
  <si>
    <t>HELOISA MACIEIRA</t>
  </si>
  <si>
    <t>INFANTO</t>
  </si>
  <si>
    <t>OLAVO MACIEIRA</t>
  </si>
  <si>
    <t>IURI RITTBERG BATISTA</t>
  </si>
  <si>
    <t>Nascimento</t>
  </si>
  <si>
    <t>EquipeGRT – Guarapari Race Team</t>
  </si>
  <si>
    <t>COSTELO</t>
  </si>
  <si>
    <t>SHARK BIKE TEAM</t>
  </si>
  <si>
    <t>MASTER A FEMININA</t>
  </si>
  <si>
    <t>JUNIOR</t>
  </si>
  <si>
    <t>Vila Cycling</t>
  </si>
  <si>
    <t xml:space="preserve">Farmes MTB </t>
  </si>
  <si>
    <t>MASTER FEMININO</t>
  </si>
  <si>
    <t>ELITE FEM.</t>
  </si>
  <si>
    <t>ELITE MASC.</t>
  </si>
  <si>
    <t>FESC 2023 - EQUIPES - MTB</t>
  </si>
  <si>
    <t>XCO Bionativa Sooret.</t>
  </si>
  <si>
    <t>1º Etapa - C03</t>
  </si>
  <si>
    <t>2º Etapa - C04</t>
  </si>
  <si>
    <t>3º Etapa - C02</t>
  </si>
  <si>
    <t>4º Etapa - C03</t>
  </si>
  <si>
    <t>WAGNER EMERY FERREIRA</t>
  </si>
  <si>
    <t>MTB/ESTRADA</t>
  </si>
  <si>
    <t>VIRGILIO PEREIRA AMORAS</t>
  </si>
  <si>
    <t>ALESANDRA DIAS DA SILVA DOS SANTOS</t>
  </si>
  <si>
    <t>ELITE FEMININA</t>
  </si>
  <si>
    <t>MASTER C1</t>
  </si>
  <si>
    <t>ROBERTO RODRIGUES DE SOUZA JUNIOR</t>
  </si>
  <si>
    <t>JOSE SEBASTIAO CORREA MADURO</t>
  </si>
  <si>
    <t>Capitão: Virgílio Pereira Amoras - 27-99316-5983</t>
  </si>
  <si>
    <t>POSIÇÃO</t>
  </si>
  <si>
    <t>CLASSE 04 - C04</t>
  </si>
  <si>
    <t>CLASSE 03 - C03</t>
  </si>
  <si>
    <t>CLASSE 02 - C02</t>
  </si>
  <si>
    <t>CLASSE 01 - C01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</si>
  <si>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</si>
  <si>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</si>
  <si>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</si>
  <si>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</si>
  <si>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</si>
  <si>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</si>
  <si>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</si>
  <si>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</si>
  <si>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</si>
  <si>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</si>
  <si>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LUIZ FELIPE  HUBER DE SALES</t>
  </si>
  <si>
    <t>Estadual XCO - NV</t>
  </si>
  <si>
    <t>Intermunicipal XCO SM</t>
  </si>
  <si>
    <t>Polenta Off Road - VNI</t>
  </si>
  <si>
    <t>Capitão: Ygor Nascimento (28) 99931-2184</t>
  </si>
  <si>
    <t>Responsavel: Evanir Gonçalves Macieira (27) 99649-2003</t>
  </si>
  <si>
    <t xml:space="preserve">Capitão: </t>
  </si>
  <si>
    <t xml:space="preserve">Responsável: </t>
  </si>
  <si>
    <t>Responsável: Wagner Emery Ferreira - 27-99979-7802</t>
  </si>
  <si>
    <t>Responsável:</t>
  </si>
  <si>
    <t>Responsável: Heverton Barros Ferreira - (27)</t>
  </si>
  <si>
    <t>Responsável: Celso Jose de Vasconcelos Filho - (27) 99930-3899</t>
  </si>
  <si>
    <t xml:space="preserve">PS </t>
  </si>
  <si>
    <t>MASTER D1 - Masculino de 60 até 64 anos</t>
  </si>
  <si>
    <t>MASTER D2 - Masculino Acima de 65 anos</t>
  </si>
  <si>
    <t>Luís Antônio de Paula</t>
  </si>
  <si>
    <t>Máster C2</t>
  </si>
  <si>
    <t>Paula Cristina de Souza Pizetta</t>
  </si>
  <si>
    <t>Master A</t>
  </si>
  <si>
    <t>Evandro Luiz Albani</t>
  </si>
  <si>
    <t>Master C2</t>
  </si>
  <si>
    <t>Vandeis Pagung Schaffer</t>
  </si>
  <si>
    <t>Master A1</t>
  </si>
  <si>
    <t>Warley Breda Leite</t>
  </si>
  <si>
    <t>Master B1</t>
  </si>
  <si>
    <t>Matheus de Souza Martins</t>
  </si>
  <si>
    <t>Sub 23</t>
  </si>
  <si>
    <t>Derlan Carminati Cardoso</t>
  </si>
  <si>
    <t>Lucas Mauri Benevenuto</t>
  </si>
  <si>
    <t>Vicente de Paulo Junior</t>
  </si>
  <si>
    <t>Master B2</t>
  </si>
  <si>
    <t>Luciano Sabbagh Alochio</t>
  </si>
  <si>
    <t>Master C1</t>
  </si>
  <si>
    <t>Naiara Machado Neves</t>
  </si>
  <si>
    <t>Master A Feminino</t>
  </si>
  <si>
    <t>Capitão:Luís Antônio (Bié) (27) 99955-3662</t>
  </si>
  <si>
    <t>Responsável: Luis Antonio de Paula</t>
  </si>
  <si>
    <t>Giovani Favarato</t>
  </si>
  <si>
    <t>SUB30</t>
  </si>
  <si>
    <t>Felipe Rodrigues Marques</t>
  </si>
  <si>
    <t>Rafael Mauri Benevenuto</t>
  </si>
  <si>
    <t>Everton Vinicius da Silva</t>
  </si>
  <si>
    <t>PNE</t>
  </si>
  <si>
    <t>13/10/1896</t>
  </si>
  <si>
    <t>Responsável: Giovani Favarato (27) 99256-9550</t>
  </si>
  <si>
    <t>CLAUDICIRA TESTLAF BARTH</t>
  </si>
  <si>
    <t>MARCOS VINICIUS W. DE OLIVEIRA</t>
  </si>
  <si>
    <t>JOAO PAULO ASSIS RIBEIRO</t>
  </si>
  <si>
    <t>MARCOS FERNANDES CHAVES</t>
  </si>
  <si>
    <t>FELIPE DE ALMEIDA TEIXEIRA</t>
  </si>
  <si>
    <t>FELIPE RODRIGUES MARQUES</t>
  </si>
  <si>
    <t>LUCAS ALVES COUZI</t>
  </si>
  <si>
    <t>ELTON DE SOUZA CARNEIRO</t>
  </si>
  <si>
    <t>RAFAEL MAURI BENEVENUTO</t>
  </si>
  <si>
    <t>FLAVIANO DE OLIVEIRA DAMACENO</t>
  </si>
  <si>
    <t>RODRIGO BALLIANA</t>
  </si>
  <si>
    <t>UEBER CONTREIRO AZEVEDO</t>
  </si>
  <si>
    <t>ALEXANDRE BARRETO DA COSTA</t>
  </si>
  <si>
    <t>WARLEY BREDA LEITE</t>
  </si>
  <si>
    <t>LEANDRO ALPOHIM DE SOUZA</t>
  </si>
  <si>
    <t>ADRIANO DALAPICOLA</t>
  </si>
  <si>
    <t>ALEXANDRE COSTA FERREIRA</t>
  </si>
  <si>
    <t>VICENTE DE PAULO JÚNIOR</t>
  </si>
  <si>
    <t>EVERTON CORREIA TEIXEIRA DE SIQUEIRA</t>
  </si>
  <si>
    <t>LUIS ANTONIO DE PAULA</t>
  </si>
  <si>
    <t>EVANDRO LUIZ ALBANI</t>
  </si>
  <si>
    <t>JOÃO PAULO PETARLI</t>
  </si>
  <si>
    <t>RENATO MOSCOSO CANTO PESSOA</t>
  </si>
  <si>
    <t>ALVIMAR DE LIMA JÁCOME</t>
  </si>
  <si>
    <t>STEPHANY DOS REIS MOTA SOPRANI</t>
  </si>
  <si>
    <t>GABRIEL SANGIOGIO ZULIANE</t>
  </si>
  <si>
    <t>ADSON SIMIAO MIGUEL WAGMAKER</t>
  </si>
  <si>
    <t>GUSTAVO BARTOLOMEO HERZOG</t>
  </si>
  <si>
    <t>JOAO PEDRO VAGO PANCIERI</t>
  </si>
  <si>
    <t>WELGLE ALVES DA SILVA</t>
  </si>
  <si>
    <t>BRUNO CALVI SPEROTTO FONTANA</t>
  </si>
  <si>
    <t>THIAGO MAIA SOPRANI</t>
  </si>
  <si>
    <t>GIOVANI FAVARATO</t>
  </si>
  <si>
    <t>ALDOMIRO SOARES DE SOUZA LIMA</t>
  </si>
  <si>
    <t>THIAGO PADOVANI XAVIER</t>
  </si>
  <si>
    <t>DENISVAL ALVES DE SOUZA</t>
  </si>
  <si>
    <t>ELCIMAR DAMIÃO BARREIRA</t>
  </si>
  <si>
    <t>PAULO SIDNEY CASTILO ATAIDE</t>
  </si>
  <si>
    <t>SIDICLEI DEFENDENTI</t>
  </si>
  <si>
    <t>ARTHUR ORNELLAS CONDE RODRIGUES</t>
  </si>
  <si>
    <t>SELTON MARTINS DE SOUZA JUNIOR</t>
  </si>
  <si>
    <t>ALAN LUCAS BONING</t>
  </si>
  <si>
    <t>MATHEUS DE SOUZA MARTINS</t>
  </si>
  <si>
    <t>DIOGO DO NASCIMENTO CASTRO</t>
  </si>
  <si>
    <t>MATEUS ROCHA ARAUJO</t>
  </si>
  <si>
    <t>MARCOS MARCIEL PAGUNG</t>
  </si>
  <si>
    <t>WELDIS ALVES DA SILVA</t>
  </si>
  <si>
    <t>LUCAS MAURI BENEVENUTO</t>
  </si>
  <si>
    <t>FELICIO MOMEDICE ZANOTTI BORGES</t>
  </si>
  <si>
    <t>RAFAEL ALVES MENDES</t>
  </si>
  <si>
    <t>ANGELO DE FREITAS</t>
  </si>
  <si>
    <t>RAPHAEL DE OLIVEIRA FREITAS</t>
  </si>
  <si>
    <t>LEANDRO STOCKL</t>
  </si>
  <si>
    <t>MÁRCIO BALDI</t>
  </si>
  <si>
    <t>SANDRO DE OLIVEIRA DIAS</t>
  </si>
  <si>
    <t>ZELINA ROCHA BELIZARIO</t>
  </si>
  <si>
    <t>TÁBATA LARISSA AMARAL CARNEIRO</t>
  </si>
  <si>
    <t>NAIARA MACHADO NEVES</t>
  </si>
  <si>
    <t>ARTHUR MORATTI LEMOS DE OLIVEIRA</t>
  </si>
  <si>
    <t>CARLOS HENRIQUE MARTINS PEREIRA</t>
  </si>
  <si>
    <t>5º Etapa - C01</t>
  </si>
  <si>
    <t>6º Etapa - C04</t>
  </si>
  <si>
    <t>7º Etapa - C03</t>
  </si>
  <si>
    <t>CCMTB  Pedro Canário</t>
  </si>
  <si>
    <t>-</t>
  </si>
  <si>
    <t>PABLO GOUVEA MENEGARDO</t>
  </si>
  <si>
    <t>MATEUS APOLINARIO FILHO</t>
  </si>
  <si>
    <t>CAIO MORAES GOMES</t>
  </si>
  <si>
    <t>RAMIZA MARCHEZI CARNEIRO</t>
  </si>
  <si>
    <t>ISMAEL RUPF</t>
  </si>
  <si>
    <t>--</t>
  </si>
  <si>
    <t>JONATHAN MARTINS</t>
  </si>
  <si>
    <t>GABRIEL GOMES DE MATOS</t>
  </si>
  <si>
    <t>KAUAN SODRÉ MARCULANO</t>
  </si>
  <si>
    <t>MARCO ANTONIO SCHULTZ DA LUZ</t>
  </si>
  <si>
    <t>RAPHAEL ALVES DA SILVA</t>
  </si>
  <si>
    <t>EMANUEL PASSOS DE ANDRADE</t>
  </si>
  <si>
    <t>EMERSON MELO</t>
  </si>
  <si>
    <t>LUCIANO SABBAGH ALOCHIO</t>
  </si>
  <si>
    <t>NIVALDO LUIZ DIAS</t>
  </si>
  <si>
    <t>EDVALDO SANTANA</t>
  </si>
  <si>
    <t>LEANDRO DE OLIVEIRA SOUTO</t>
  </si>
  <si>
    <t>PABLO BRITO DE OLIVEIRA</t>
  </si>
  <si>
    <t>PAULO CESAR DE AGUILAR BATISTA JUNIOR</t>
  </si>
  <si>
    <t>JONATHAN CARVALHO DE MORAES</t>
  </si>
  <si>
    <t>FELIPE FILGUEIRAS DE AGUIAR</t>
  </si>
  <si>
    <t>VICTOR SOUZA SANTOS</t>
  </si>
  <si>
    <t>ALEXANDRE ARAUJO ROCHA</t>
  </si>
  <si>
    <t>FABRICIO FELIPPE DA ROCHA</t>
  </si>
  <si>
    <t>VALDEIR GALVÃO DA SILVA</t>
  </si>
  <si>
    <t xml:space="preserve">Rodrigo Balliana </t>
  </si>
  <si>
    <t>43738</t>
  </si>
  <si>
    <t>Master A2</t>
  </si>
  <si>
    <t>Newton Veriano Campos e Silva</t>
  </si>
  <si>
    <t>Alexandre Araujo Rocha</t>
  </si>
  <si>
    <t>ISABELLY CHAVES DE OLIVEIRA</t>
  </si>
  <si>
    <t>NATAN SANTANA TEODOLINO</t>
  </si>
  <si>
    <t>ALEXANDRE FIORIO CARDOSO</t>
  </si>
  <si>
    <t>DERLAN CARMINATI CARDOSO</t>
  </si>
  <si>
    <t>LUCAS LOPES NÓBREGA</t>
  </si>
  <si>
    <t>DIEGO PIZETTA MOSCHEN</t>
  </si>
  <si>
    <t>HIORGENES AREAS TURINI FINOTTI M.</t>
  </si>
  <si>
    <t>GUILHERME RAMALHETE DE ARAUJO</t>
  </si>
  <si>
    <t>9º Etapa - C02</t>
  </si>
  <si>
    <t>8º Etapa - C04</t>
  </si>
  <si>
    <t>Extreme - Viana</t>
  </si>
  <si>
    <t>OS</t>
  </si>
  <si>
    <t>MARCELAINE ARAÚJO DA VITÓRIA</t>
  </si>
  <si>
    <t>GUSTAVO MOTA DOS SANTOS</t>
  </si>
  <si>
    <t>BRUNO FREITAS DE MORAES</t>
  </si>
  <si>
    <t>EVERTON VINICIUS DA SILVA</t>
  </si>
  <si>
    <t>DIOGO TISSIANEL VITORINO</t>
  </si>
  <si>
    <t>ANDRÉ PASSOS CORRÊA</t>
  </si>
  <si>
    <t>ADRIANO SIMÕES BEZERRA</t>
  </si>
  <si>
    <t>MARCOS ANTONIO DE CARVALHO MILER</t>
  </si>
  <si>
    <t>GUSTAVO APRIGIO DE OLIVEIRA</t>
  </si>
  <si>
    <t>LUCAS LAUDELINO CORREIA</t>
  </si>
  <si>
    <t>PEDRO HENRIQUE FRAGA MARQUES</t>
  </si>
  <si>
    <t>NÍCOLAS PANDOLFI BARRETO</t>
  </si>
  <si>
    <t>NICOLAS EDUARDO PRATES FREITAS</t>
  </si>
  <si>
    <t>MARCELO DOS SANTOS GOMES FILHO</t>
  </si>
  <si>
    <t>RODRIGO MATIAS DOS SANTOS</t>
  </si>
  <si>
    <t>NICOLLAS DE SOUZA ALVARENGA</t>
  </si>
  <si>
    <t>MAX PIMENTEL AMARAL MARÇAL</t>
  </si>
  <si>
    <t>GABRIEL DA COSTA</t>
  </si>
  <si>
    <t>Cartegeanes Nascimento</t>
  </si>
  <si>
    <t>Adventure  Bionativa</t>
  </si>
  <si>
    <t>Intermunicipal XCO C. B.</t>
  </si>
  <si>
    <t>CCMTB  Santa M. Jetibá</t>
  </si>
  <si>
    <t>10º Etapa - C04</t>
  </si>
  <si>
    <t>11º Etapa - C04</t>
  </si>
  <si>
    <t>12º Etapa - C03</t>
  </si>
  <si>
    <t>13º Etapa - C03</t>
  </si>
  <si>
    <t>Challenge Marechal F.</t>
  </si>
  <si>
    <t>WILSON LOSI DE OLIVEIRA</t>
  </si>
  <si>
    <t>DANIEL FERREIRA LIMA</t>
  </si>
  <si>
    <t>MAX PIMENTEL DE ALMEIDA MARCAL</t>
  </si>
  <si>
    <t>MIQUEIAS MOTA PAIXAO</t>
  </si>
  <si>
    <t>ENEAS LINO DE GOUVEA</t>
  </si>
  <si>
    <t>RAILANDER DIAS</t>
  </si>
  <si>
    <t>CARTEGEANES NASCIMENTO</t>
  </si>
  <si>
    <t>LEONARDO RODRIGUES SANTOS</t>
  </si>
  <si>
    <t>ALEXANDRE SILVA CARDOSO</t>
  </si>
  <si>
    <t>FERNANDO SIMMER BERNARDES</t>
  </si>
  <si>
    <t>SAULO TARSO WALGET</t>
  </si>
  <si>
    <t>JAKSON PAGUNG SCHAFFER</t>
  </si>
  <si>
    <t>VITORIA CRISTINA BEZERRA COSTA</t>
  </si>
  <si>
    <t>Guilherme Ramalhete de Araujo</t>
  </si>
  <si>
    <t>Henrique Marongiu Hofmann Padua</t>
  </si>
  <si>
    <t>Maycon Bermond Avila</t>
  </si>
  <si>
    <t>Denisval Alves de Souza</t>
  </si>
  <si>
    <t>Nicolas Pandolfi Barreto</t>
  </si>
  <si>
    <t>Aldomiro Soares de Souza Lima</t>
  </si>
  <si>
    <t>Marcos Vinicius Westphal de Oliveira</t>
  </si>
  <si>
    <t>Capitão: (27) 99923-0310 Denisval</t>
  </si>
  <si>
    <t>Inova Bike Team</t>
  </si>
  <si>
    <t>Capitão: Felício Borges (27) 99926-1197</t>
  </si>
  <si>
    <t>MARCELO DE ANDRADE</t>
  </si>
  <si>
    <t>14º Etapa - C01</t>
  </si>
  <si>
    <t>15º Etapa - C02</t>
  </si>
  <si>
    <t>CCMTB  Itaunas</t>
  </si>
  <si>
    <t>Estadual XCM C. Castelo</t>
  </si>
  <si>
    <t>CCMTB  Viana</t>
  </si>
  <si>
    <t>16º Etapa - C03</t>
  </si>
  <si>
    <t>CAMILA ALVES MOURE MOREIRA</t>
  </si>
  <si>
    <t>LEONARA DE OLIVEIRA GEOVANINI PACHECO</t>
  </si>
  <si>
    <t>DANIEL COMETTI BORLINI</t>
  </si>
  <si>
    <t>MAICON CRUZ DE OLIVEIRA</t>
  </si>
  <si>
    <t>YAN BALESTRERO DE OLIVEIRA</t>
  </si>
  <si>
    <t>LEANDRO SOUZA GUERRA DE MIRANDA</t>
  </si>
  <si>
    <t>JOSÉ HENRIQUE SANTIAGO PEREIRA</t>
  </si>
  <si>
    <t>EDUARDO GOMES TETEMANN</t>
  </si>
  <si>
    <t>VANDEIS PAGUNG SCHAFFER</t>
  </si>
  <si>
    <t>DALTER VIEIRA PACHECO</t>
  </si>
  <si>
    <t>RONDINELI DE SOUZA VIEIRA</t>
  </si>
  <si>
    <t>SERGIO LUIS SANTANA CORDEIRO</t>
  </si>
  <si>
    <t>HERIKE ASSIS SILVA</t>
  </si>
  <si>
    <t>JOSIEL PEREIRA SILVEIRA</t>
  </si>
  <si>
    <t>Atualizado em 03/12/2023</t>
  </si>
  <si>
    <t>NILCEMAR FALCÃO BORGES</t>
  </si>
  <si>
    <t>CELSO RAMOS POLICIANO</t>
  </si>
  <si>
    <t>JULYANDHRO DE ALMEIDA DOS SANTOS</t>
  </si>
  <si>
    <t>MAIKE DALTON BARBOZA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</si>
</sst>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5"/>
      <color theme="0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3" fillId="0" borderId="0"/>
    <xf numFmtId="43" fontId="19" fillId="0" borderId="0" applyFont="0" applyFill="0" applyBorder="0" applyAlignment="0" applyProtection="0"/>
  </cellStyleXfs>
  <cellXfs count="114">
    <xf numFmtId="0" fontId="0" fillId="0" borderId="0" xfId="0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/>
    <xf numFmtId="0" fontId="4" fillId="4" borderId="0" xfId="0" applyFont="1" applyFill="1" applyAlignment="1">
      <alignment horizontal="center"/>
    </xf>
    <xf numFmtId="14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left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15" fillId="4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" xfId="0" applyFont="1" applyFill="1" applyBorder="1"/>
    <xf numFmtId="0" fontId="1" fillId="7" borderId="1" xfId="0" applyFont="1" applyFill="1" applyBorder="1"/>
    <xf numFmtId="0" fontId="0" fillId="0" borderId="8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left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14" fontId="8" fillId="0" borderId="24" xfId="0" applyNumberFormat="1" applyFont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 vertical="center" wrapText="1"/>
    </xf>
    <xf numFmtId="14" fontId="8" fillId="0" borderId="26" xfId="0" applyNumberFormat="1" applyFont="1" applyBorder="1" applyAlignment="1">
      <alignment horizontal="left" vertical="center" wrapText="1"/>
    </xf>
    <xf numFmtId="14" fontId="8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left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left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0" fontId="0" fillId="3" borderId="1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7" borderId="30" xfId="0" applyFont="1" applyFill="1" applyBorder="1" applyAlignment="1">
      <alignment horizontal="center"/>
    </xf>
    <xf numFmtId="0" fontId="0" fillId="7" borderId="31" xfId="0" applyFont="1" applyFill="1" applyBorder="1"/>
    <xf numFmtId="0" fontId="0" fillId="3" borderId="3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8" borderId="29" xfId="0" applyFont="1" applyFill="1" applyBorder="1" applyAlignment="1"/>
    <xf numFmtId="0" fontId="1" fillId="8" borderId="20" xfId="0" applyFont="1" applyFill="1" applyBorder="1" applyAlignment="1"/>
    <xf numFmtId="0" fontId="1" fillId="8" borderId="20" xfId="0" applyFont="1" applyFill="1" applyBorder="1" applyAlignment="1">
      <alignment horizontal="center"/>
    </xf>
    <xf numFmtId="1" fontId="8" fillId="0" borderId="8" xfId="0" applyNumberFormat="1" applyFont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quotePrefix="1" applyFont="1" applyFill="1" applyBorder="1" applyAlignment="1">
      <alignment horizontal="center"/>
    </xf>
    <xf numFmtId="0" fontId="0" fillId="3" borderId="1" xfId="0" quotePrefix="1" applyFont="1" applyFill="1" applyBorder="1" applyAlignment="1">
      <alignment horizontal="center"/>
    </xf>
    <xf numFmtId="0" fontId="20" fillId="7" borderId="1" xfId="0" applyFont="1" applyFill="1" applyBorder="1"/>
    <xf numFmtId="0" fontId="18" fillId="0" borderId="0" xfId="0" applyFont="1" applyAlignment="1"/>
    <xf numFmtId="0" fontId="0" fillId="0" borderId="8" xfId="2" applyNumberFormat="1" applyFont="1" applyBorder="1" applyAlignment="1">
      <alignment horizontal="center" vertical="center" wrapText="1"/>
    </xf>
    <xf numFmtId="0" fontId="6" fillId="0" borderId="8" xfId="2" applyNumberFormat="1" applyFont="1" applyBorder="1" applyAlignment="1">
      <alignment horizontal="center" vertical="center" wrapText="1"/>
    </xf>
    <xf numFmtId="0" fontId="7" fillId="0" borderId="8" xfId="2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/>
    </xf>
    <xf numFmtId="0" fontId="1" fillId="7" borderId="2" xfId="0" applyFont="1" applyFill="1" applyBorder="1"/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81"/>
  <sheetViews>
    <sheetView tabSelected="1" topLeftCell="O157" zoomScale="85" zoomScaleNormal="85" workbookViewId="0">
      <selection sqref="A1:AJ179"/>
    </sheetView>
  </sheetViews>
  <sheetFormatPr defaultRowHeight="15" x14ac:dyDescent="0.25"/>
  <cols>
    <col min="1" max="1" width="4.7109375" style="43" customWidth="1"/>
    <col min="2" max="2" width="37.140625" customWidth="1"/>
    <col min="25" max="25" width="9.140625" customWidth="1"/>
    <col min="35" max="35" width="9.140625" customWidth="1"/>
  </cols>
  <sheetData>
    <row r="1" spans="1:36" ht="15" customHeight="1" x14ac:dyDescent="0.2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</row>
    <row r="2" spans="1:36" ht="15" customHeight="1" x14ac:dyDescent="0.25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15" customHeight="1" x14ac:dyDescent="0.25">
      <c r="A3" s="89" t="s">
        <v>1</v>
      </c>
      <c r="B3" s="90"/>
      <c r="C3" s="72" t="s">
        <v>68</v>
      </c>
      <c r="D3" s="73"/>
      <c r="E3" s="81" t="s">
        <v>69</v>
      </c>
      <c r="F3" s="82"/>
      <c r="G3" s="72" t="s">
        <v>70</v>
      </c>
      <c r="H3" s="73"/>
      <c r="I3" s="81" t="s">
        <v>71</v>
      </c>
      <c r="J3" s="82"/>
      <c r="K3" s="72" t="s">
        <v>201</v>
      </c>
      <c r="L3" s="73"/>
      <c r="M3" s="81" t="s">
        <v>202</v>
      </c>
      <c r="N3" s="82"/>
      <c r="O3" s="72" t="s">
        <v>203</v>
      </c>
      <c r="P3" s="73"/>
      <c r="Q3" s="81" t="s">
        <v>245</v>
      </c>
      <c r="R3" s="82"/>
      <c r="S3" s="72" t="s">
        <v>244</v>
      </c>
      <c r="T3" s="73"/>
      <c r="U3" s="81" t="s">
        <v>270</v>
      </c>
      <c r="V3" s="82"/>
      <c r="W3" s="72" t="s">
        <v>271</v>
      </c>
      <c r="X3" s="73"/>
      <c r="Y3" s="81" t="s">
        <v>272</v>
      </c>
      <c r="Z3" s="82"/>
      <c r="AA3" s="72" t="s">
        <v>273</v>
      </c>
      <c r="AB3" s="73"/>
      <c r="AC3" s="81" t="s">
        <v>299</v>
      </c>
      <c r="AD3" s="82"/>
      <c r="AE3" s="72" t="s">
        <v>300</v>
      </c>
      <c r="AF3" s="73"/>
      <c r="AG3" s="72" t="s">
        <v>304</v>
      </c>
      <c r="AH3" s="73"/>
      <c r="AI3" s="93" t="s">
        <v>32</v>
      </c>
      <c r="AJ3" s="93"/>
    </row>
    <row r="4" spans="1:36" ht="15" customHeight="1" x14ac:dyDescent="0.25">
      <c r="A4" s="89"/>
      <c r="B4" s="90"/>
      <c r="C4" s="91" t="s">
        <v>28</v>
      </c>
      <c r="D4" s="92"/>
      <c r="E4" s="3" t="s">
        <v>29</v>
      </c>
      <c r="F4" s="3"/>
      <c r="G4" s="91" t="s">
        <v>30</v>
      </c>
      <c r="H4" s="92"/>
      <c r="I4" s="83" t="s">
        <v>67</v>
      </c>
      <c r="J4" s="84"/>
      <c r="K4" s="91" t="s">
        <v>97</v>
      </c>
      <c r="L4" s="92"/>
      <c r="M4" s="83" t="s">
        <v>98</v>
      </c>
      <c r="N4" s="84"/>
      <c r="O4" s="74" t="s">
        <v>99</v>
      </c>
      <c r="P4" s="75"/>
      <c r="Q4" s="83" t="s">
        <v>246</v>
      </c>
      <c r="R4" s="84"/>
      <c r="S4" s="74" t="s">
        <v>204</v>
      </c>
      <c r="T4" s="75"/>
      <c r="U4" s="83" t="s">
        <v>267</v>
      </c>
      <c r="V4" s="84"/>
      <c r="W4" s="74" t="s">
        <v>268</v>
      </c>
      <c r="X4" s="75"/>
      <c r="Y4" s="83" t="s">
        <v>269</v>
      </c>
      <c r="Z4" s="84"/>
      <c r="AA4" s="74" t="s">
        <v>274</v>
      </c>
      <c r="AB4" s="75"/>
      <c r="AC4" s="83" t="s">
        <v>302</v>
      </c>
      <c r="AD4" s="84"/>
      <c r="AE4" s="74" t="s">
        <v>301</v>
      </c>
      <c r="AF4" s="75"/>
      <c r="AG4" s="74" t="s">
        <v>303</v>
      </c>
      <c r="AH4" s="75"/>
      <c r="AI4" s="93"/>
      <c r="AJ4" s="93"/>
    </row>
    <row r="5" spans="1:36" ht="18" customHeight="1" x14ac:dyDescent="0.3">
      <c r="A5" s="87" t="s">
        <v>31</v>
      </c>
      <c r="B5" s="88"/>
      <c r="C5" s="45" t="s">
        <v>4</v>
      </c>
      <c r="D5" s="45" t="s">
        <v>5</v>
      </c>
      <c r="E5" s="46" t="s">
        <v>4</v>
      </c>
      <c r="F5" s="46" t="s">
        <v>5</v>
      </c>
      <c r="G5" s="45" t="s">
        <v>4</v>
      </c>
      <c r="H5" s="45" t="s">
        <v>5</v>
      </c>
      <c r="I5" s="46" t="s">
        <v>4</v>
      </c>
      <c r="J5" s="46" t="s">
        <v>5</v>
      </c>
      <c r="K5" s="45" t="s">
        <v>4</v>
      </c>
      <c r="L5" s="45" t="s">
        <v>5</v>
      </c>
      <c r="M5" s="46" t="s">
        <v>4</v>
      </c>
      <c r="N5" s="46" t="s">
        <v>5</v>
      </c>
      <c r="O5" s="45" t="s">
        <v>4</v>
      </c>
      <c r="P5" s="45" t="s">
        <v>5</v>
      </c>
      <c r="Q5" s="46" t="s">
        <v>4</v>
      </c>
      <c r="R5" s="46" t="s">
        <v>247</v>
      </c>
      <c r="S5" s="45" t="s">
        <v>4</v>
      </c>
      <c r="T5" s="45" t="s">
        <v>5</v>
      </c>
      <c r="U5" s="46" t="s">
        <v>4</v>
      </c>
      <c r="V5" s="46" t="s">
        <v>5</v>
      </c>
      <c r="W5" s="45" t="s">
        <v>4</v>
      </c>
      <c r="X5" s="45" t="s">
        <v>5</v>
      </c>
      <c r="Y5" s="46" t="s">
        <v>4</v>
      </c>
      <c r="Z5" s="46" t="s">
        <v>5</v>
      </c>
      <c r="AA5" s="45" t="s">
        <v>4</v>
      </c>
      <c r="AB5" s="45" t="s">
        <v>5</v>
      </c>
      <c r="AC5" s="46" t="s">
        <v>4</v>
      </c>
      <c r="AD5" s="46" t="s">
        <v>5</v>
      </c>
      <c r="AE5" s="45" t="s">
        <v>4</v>
      </c>
      <c r="AF5" s="45" t="s">
        <v>5</v>
      </c>
      <c r="AG5" s="45" t="s">
        <v>4</v>
      </c>
      <c r="AH5" s="45" t="s">
        <v>5</v>
      </c>
      <c r="AI5" s="4" t="s">
        <v>4</v>
      </c>
      <c r="AJ5" s="4" t="s">
        <v>108</v>
      </c>
    </row>
    <row r="6" spans="1:36" ht="15" customHeight="1" x14ac:dyDescent="0.25">
      <c r="A6" s="51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ht="15" customHeight="1" x14ac:dyDescent="0.25">
      <c r="A7" s="44">
        <v>1</v>
      </c>
      <c r="B7" s="22" t="s">
        <v>75</v>
      </c>
      <c r="C7" s="11">
        <v>18</v>
      </c>
      <c r="D7" s="1">
        <v>2</v>
      </c>
      <c r="E7" s="2" t="s">
        <v>205</v>
      </c>
      <c r="F7" s="2" t="s">
        <v>205</v>
      </c>
      <c r="G7" s="1">
        <v>21</v>
      </c>
      <c r="H7" s="1">
        <v>3</v>
      </c>
      <c r="I7" s="2" t="s">
        <v>205</v>
      </c>
      <c r="J7" s="2" t="s">
        <v>205</v>
      </c>
      <c r="K7" s="1">
        <v>45</v>
      </c>
      <c r="L7" s="1">
        <v>1</v>
      </c>
      <c r="M7" s="2" t="s">
        <v>205</v>
      </c>
      <c r="N7" s="2" t="s">
        <v>205</v>
      </c>
      <c r="O7" s="1" t="s">
        <v>205</v>
      </c>
      <c r="P7" s="1" t="s">
        <v>205</v>
      </c>
      <c r="Q7" s="2" t="s">
        <v>205</v>
      </c>
      <c r="R7" s="2" t="s">
        <v>205</v>
      </c>
      <c r="S7" s="1">
        <v>25</v>
      </c>
      <c r="T7" s="1">
        <v>2</v>
      </c>
      <c r="U7" s="2">
        <v>15</v>
      </c>
      <c r="V7" s="2">
        <v>1</v>
      </c>
      <c r="W7" s="1" t="s">
        <v>205</v>
      </c>
      <c r="X7" s="1" t="s">
        <v>205</v>
      </c>
      <c r="Y7" s="2">
        <v>18</v>
      </c>
      <c r="Z7" s="2">
        <v>2</v>
      </c>
      <c r="AA7" s="1" t="s">
        <v>205</v>
      </c>
      <c r="AB7" s="1" t="s">
        <v>205</v>
      </c>
      <c r="AC7" s="1">
        <v>29</v>
      </c>
      <c r="AD7" s="1">
        <v>3</v>
      </c>
      <c r="AE7" s="1">
        <v>30</v>
      </c>
      <c r="AF7" s="1">
        <v>1</v>
      </c>
      <c r="AG7" s="1">
        <v>16</v>
      </c>
      <c r="AH7" s="1">
        <v>3</v>
      </c>
      <c r="AI7" s="19">
        <f>C7+G7+K7+S7+U7+Y7+AC7+AE7+AG7</f>
        <v>217</v>
      </c>
      <c r="AJ7" s="19">
        <f>D7+H7+L7+T7+V7+Z7+AD7+AF7+AH7</f>
        <v>18</v>
      </c>
    </row>
    <row r="8" spans="1:36" ht="15" customHeight="1" x14ac:dyDescent="0.25">
      <c r="A8" s="44">
        <v>2</v>
      </c>
      <c r="B8" s="20" t="s">
        <v>197</v>
      </c>
      <c r="C8" s="11" t="s">
        <v>205</v>
      </c>
      <c r="D8" s="1" t="s">
        <v>205</v>
      </c>
      <c r="E8" s="2" t="s">
        <v>205</v>
      </c>
      <c r="F8" s="2" t="s">
        <v>205</v>
      </c>
      <c r="G8" s="1">
        <v>18</v>
      </c>
      <c r="H8" s="1">
        <v>4</v>
      </c>
      <c r="I8" s="2">
        <v>22</v>
      </c>
      <c r="J8" s="2">
        <v>1</v>
      </c>
      <c r="K8" s="1">
        <v>36</v>
      </c>
      <c r="L8" s="1">
        <v>2</v>
      </c>
      <c r="M8" s="2" t="s">
        <v>205</v>
      </c>
      <c r="N8" s="2" t="s">
        <v>205</v>
      </c>
      <c r="O8" s="1" t="s">
        <v>205</v>
      </c>
      <c r="P8" s="1" t="s">
        <v>205</v>
      </c>
      <c r="Q8" s="2">
        <v>15</v>
      </c>
      <c r="R8" s="2">
        <v>1</v>
      </c>
      <c r="S8" s="1" t="s">
        <v>205</v>
      </c>
      <c r="T8" s="1" t="s">
        <v>205</v>
      </c>
      <c r="U8" s="2" t="s">
        <v>205</v>
      </c>
      <c r="V8" s="2" t="s">
        <v>205</v>
      </c>
      <c r="W8" s="1" t="s">
        <v>205</v>
      </c>
      <c r="X8" s="1" t="s">
        <v>205</v>
      </c>
      <c r="Y8" s="2" t="s">
        <v>205</v>
      </c>
      <c r="Z8" s="2" t="s">
        <v>205</v>
      </c>
      <c r="AA8" s="1">
        <v>22</v>
      </c>
      <c r="AB8" s="1">
        <v>1</v>
      </c>
      <c r="AC8" s="1" t="s">
        <v>205</v>
      </c>
      <c r="AD8" s="1" t="s">
        <v>205</v>
      </c>
      <c r="AE8" s="1">
        <v>25</v>
      </c>
      <c r="AF8" s="1">
        <v>2</v>
      </c>
      <c r="AG8" s="1" t="s">
        <v>205</v>
      </c>
      <c r="AH8" s="1" t="s">
        <v>205</v>
      </c>
      <c r="AI8" s="19">
        <f>G8+I8+K8+Q8+AA8+AE8</f>
        <v>138</v>
      </c>
      <c r="AJ8" s="19">
        <f>H8+J8+L8+R8+AB8+AF8</f>
        <v>11</v>
      </c>
    </row>
    <row r="9" spans="1:36" ht="15" customHeight="1" x14ac:dyDescent="0.25">
      <c r="A9" s="44">
        <v>3</v>
      </c>
      <c r="B9" s="21" t="s">
        <v>48</v>
      </c>
      <c r="C9" s="11">
        <v>22</v>
      </c>
      <c r="D9" s="1">
        <v>1</v>
      </c>
      <c r="E9" s="2" t="s">
        <v>205</v>
      </c>
      <c r="F9" s="2" t="s">
        <v>205</v>
      </c>
      <c r="G9" s="1">
        <v>25</v>
      </c>
      <c r="H9" s="1">
        <v>2</v>
      </c>
      <c r="I9" s="2" t="s">
        <v>205</v>
      </c>
      <c r="J9" s="2" t="s">
        <v>205</v>
      </c>
      <c r="K9" s="1" t="s">
        <v>205</v>
      </c>
      <c r="L9" s="1" t="s">
        <v>205</v>
      </c>
      <c r="M9" s="2" t="s">
        <v>205</v>
      </c>
      <c r="N9" s="2" t="s">
        <v>205</v>
      </c>
      <c r="O9" s="1" t="s">
        <v>205</v>
      </c>
      <c r="P9" s="1" t="s">
        <v>205</v>
      </c>
      <c r="Q9" s="2" t="s">
        <v>205</v>
      </c>
      <c r="R9" s="2" t="s">
        <v>205</v>
      </c>
      <c r="S9" s="1" t="s">
        <v>205</v>
      </c>
      <c r="T9" s="1" t="s">
        <v>205</v>
      </c>
      <c r="U9" s="42" t="s">
        <v>205</v>
      </c>
      <c r="V9" s="2" t="s">
        <v>205</v>
      </c>
      <c r="W9" s="1" t="s">
        <v>205</v>
      </c>
      <c r="X9" s="1" t="s">
        <v>205</v>
      </c>
      <c r="Y9" s="2">
        <v>22</v>
      </c>
      <c r="Z9" s="2">
        <v>1</v>
      </c>
      <c r="AA9" s="1" t="s">
        <v>205</v>
      </c>
      <c r="AB9" s="1" t="s">
        <v>205</v>
      </c>
      <c r="AC9" s="1" t="s">
        <v>205</v>
      </c>
      <c r="AD9" s="1" t="s">
        <v>205</v>
      </c>
      <c r="AE9" s="1">
        <v>21</v>
      </c>
      <c r="AF9" s="1">
        <v>3</v>
      </c>
      <c r="AG9" s="1">
        <v>18</v>
      </c>
      <c r="AH9" s="1">
        <v>2</v>
      </c>
      <c r="AI9" s="19">
        <f>C9+G9+Y9+AE9+AG9</f>
        <v>108</v>
      </c>
      <c r="AJ9" s="19">
        <f>D9+H9+Z9+AF9+AH9</f>
        <v>9</v>
      </c>
    </row>
    <row r="10" spans="1:36" ht="15" customHeight="1" x14ac:dyDescent="0.25">
      <c r="A10" s="44">
        <v>4</v>
      </c>
      <c r="B10" s="21" t="s">
        <v>196</v>
      </c>
      <c r="C10" s="11" t="s">
        <v>205</v>
      </c>
      <c r="D10" s="1" t="s">
        <v>205</v>
      </c>
      <c r="E10" s="2" t="s">
        <v>205</v>
      </c>
      <c r="F10" s="2" t="s">
        <v>205</v>
      </c>
      <c r="G10" s="1">
        <v>30</v>
      </c>
      <c r="H10" s="1">
        <v>1</v>
      </c>
      <c r="I10" s="2" t="s">
        <v>205</v>
      </c>
      <c r="J10" s="2" t="s">
        <v>205</v>
      </c>
      <c r="K10" s="1" t="s">
        <v>205</v>
      </c>
      <c r="L10" s="1" t="s">
        <v>205</v>
      </c>
      <c r="M10" s="2" t="s">
        <v>205</v>
      </c>
      <c r="N10" s="2" t="s">
        <v>205</v>
      </c>
      <c r="O10" s="1" t="s">
        <v>205</v>
      </c>
      <c r="P10" s="1" t="s">
        <v>205</v>
      </c>
      <c r="Q10" s="2" t="s">
        <v>205</v>
      </c>
      <c r="R10" s="2" t="s">
        <v>205</v>
      </c>
      <c r="S10" s="1">
        <v>30</v>
      </c>
      <c r="T10" s="1">
        <v>1</v>
      </c>
      <c r="U10" s="2" t="s">
        <v>205</v>
      </c>
      <c r="V10" s="42" t="s">
        <v>205</v>
      </c>
      <c r="W10" s="1" t="s">
        <v>205</v>
      </c>
      <c r="X10" s="1" t="s">
        <v>205</v>
      </c>
      <c r="Y10" s="2" t="s">
        <v>205</v>
      </c>
      <c r="Z10" s="2" t="s">
        <v>205</v>
      </c>
      <c r="AA10" s="1" t="s">
        <v>205</v>
      </c>
      <c r="AB10" s="1" t="s">
        <v>205</v>
      </c>
      <c r="AC10" s="1" t="s">
        <v>205</v>
      </c>
      <c r="AD10" s="1" t="s">
        <v>205</v>
      </c>
      <c r="AE10" s="1" t="s">
        <v>205</v>
      </c>
      <c r="AF10" s="1" t="s">
        <v>205</v>
      </c>
      <c r="AG10" s="1">
        <v>22</v>
      </c>
      <c r="AH10" s="1">
        <v>1</v>
      </c>
      <c r="AI10" s="19">
        <f>G10+S10+AG10</f>
        <v>82</v>
      </c>
      <c r="AJ10" s="19">
        <f>H10+T10+AH10</f>
        <v>3</v>
      </c>
    </row>
    <row r="11" spans="1:36" ht="15" customHeight="1" x14ac:dyDescent="0.25">
      <c r="A11" s="44">
        <v>5</v>
      </c>
      <c r="B11" s="21" t="s">
        <v>305</v>
      </c>
      <c r="C11" s="11" t="s">
        <v>205</v>
      </c>
      <c r="D11" s="1" t="s">
        <v>205</v>
      </c>
      <c r="E11" s="2" t="s">
        <v>205</v>
      </c>
      <c r="F11" s="2" t="s">
        <v>205</v>
      </c>
      <c r="G11" s="1" t="s">
        <v>205</v>
      </c>
      <c r="H11" s="1" t="s">
        <v>205</v>
      </c>
      <c r="I11" s="2" t="s">
        <v>205</v>
      </c>
      <c r="J11" s="2" t="s">
        <v>205</v>
      </c>
      <c r="K11" s="1" t="s">
        <v>205</v>
      </c>
      <c r="L11" s="1" t="s">
        <v>205</v>
      </c>
      <c r="M11" s="2" t="s">
        <v>205</v>
      </c>
      <c r="N11" s="2" t="s">
        <v>205</v>
      </c>
      <c r="O11" s="1" t="s">
        <v>205</v>
      </c>
      <c r="P11" s="1" t="s">
        <v>205</v>
      </c>
      <c r="Q11" s="2" t="s">
        <v>205</v>
      </c>
      <c r="R11" s="2" t="s">
        <v>205</v>
      </c>
      <c r="S11" s="1" t="s">
        <v>205</v>
      </c>
      <c r="T11" s="1" t="s">
        <v>205</v>
      </c>
      <c r="U11" s="2" t="s">
        <v>205</v>
      </c>
      <c r="V11" s="2" t="s">
        <v>205</v>
      </c>
      <c r="W11" s="1" t="s">
        <v>205</v>
      </c>
      <c r="X11" s="1" t="s">
        <v>205</v>
      </c>
      <c r="Y11" s="2" t="s">
        <v>205</v>
      </c>
      <c r="Z11" s="2" t="s">
        <v>205</v>
      </c>
      <c r="AA11" s="1" t="s">
        <v>205</v>
      </c>
      <c r="AB11" s="1" t="s">
        <v>205</v>
      </c>
      <c r="AC11" s="1">
        <v>45</v>
      </c>
      <c r="AD11" s="1">
        <v>1</v>
      </c>
      <c r="AE11" s="1" t="s">
        <v>205</v>
      </c>
      <c r="AF11" s="1" t="s">
        <v>205</v>
      </c>
      <c r="AG11" s="1" t="s">
        <v>205</v>
      </c>
      <c r="AH11" s="1" t="s">
        <v>205</v>
      </c>
      <c r="AI11" s="19">
        <f>AC11</f>
        <v>45</v>
      </c>
      <c r="AJ11" s="19">
        <f>AD11</f>
        <v>1</v>
      </c>
    </row>
    <row r="12" spans="1:36" ht="15" customHeight="1" x14ac:dyDescent="0.25">
      <c r="A12" s="47">
        <v>6</v>
      </c>
      <c r="B12" s="21" t="s">
        <v>48</v>
      </c>
      <c r="C12" s="49" t="s">
        <v>205</v>
      </c>
      <c r="D12" s="49" t="s">
        <v>205</v>
      </c>
      <c r="E12" s="50" t="s">
        <v>205</v>
      </c>
      <c r="F12" s="50" t="s">
        <v>205</v>
      </c>
      <c r="G12" s="49" t="s">
        <v>205</v>
      </c>
      <c r="H12" s="49" t="s">
        <v>205</v>
      </c>
      <c r="I12" s="50" t="s">
        <v>205</v>
      </c>
      <c r="J12" s="50" t="s">
        <v>205</v>
      </c>
      <c r="K12" s="49" t="s">
        <v>205</v>
      </c>
      <c r="L12" s="49" t="s">
        <v>205</v>
      </c>
      <c r="M12" s="50" t="s">
        <v>205</v>
      </c>
      <c r="N12" s="50" t="s">
        <v>205</v>
      </c>
      <c r="O12" s="49" t="s">
        <v>205</v>
      </c>
      <c r="P12" s="49" t="s">
        <v>205</v>
      </c>
      <c r="Q12" s="50" t="s">
        <v>205</v>
      </c>
      <c r="R12" s="50" t="s">
        <v>205</v>
      </c>
      <c r="S12" s="49" t="s">
        <v>205</v>
      </c>
      <c r="T12" s="49" t="s">
        <v>205</v>
      </c>
      <c r="U12" s="50" t="s">
        <v>205</v>
      </c>
      <c r="V12" s="50" t="s">
        <v>205</v>
      </c>
      <c r="W12" s="49" t="s">
        <v>205</v>
      </c>
      <c r="X12" s="49" t="s">
        <v>205</v>
      </c>
      <c r="Y12" s="50" t="s">
        <v>205</v>
      </c>
      <c r="Z12" s="50" t="s">
        <v>205</v>
      </c>
      <c r="AA12" s="49" t="s">
        <v>205</v>
      </c>
      <c r="AB12" s="49" t="s">
        <v>205</v>
      </c>
      <c r="AC12" s="49">
        <v>36</v>
      </c>
      <c r="AD12" s="49">
        <v>2</v>
      </c>
      <c r="AE12" s="49" t="s">
        <v>205</v>
      </c>
      <c r="AF12" s="49" t="s">
        <v>205</v>
      </c>
      <c r="AG12" s="49" t="s">
        <v>205</v>
      </c>
      <c r="AH12" s="49" t="s">
        <v>205</v>
      </c>
      <c r="AI12" s="19">
        <f>AC12</f>
        <v>36</v>
      </c>
      <c r="AJ12" s="19">
        <f>AD12</f>
        <v>2</v>
      </c>
    </row>
    <row r="13" spans="1:36" ht="15" customHeight="1" x14ac:dyDescent="0.25">
      <c r="A13" s="47">
        <v>7</v>
      </c>
      <c r="B13" s="21" t="s">
        <v>165</v>
      </c>
      <c r="C13" s="49" t="s">
        <v>205</v>
      </c>
      <c r="D13" s="49" t="s">
        <v>205</v>
      </c>
      <c r="E13" s="50">
        <v>15</v>
      </c>
      <c r="F13" s="50">
        <v>1</v>
      </c>
      <c r="G13" s="49" t="s">
        <v>205</v>
      </c>
      <c r="H13" s="49" t="s">
        <v>205</v>
      </c>
      <c r="I13" s="50" t="s">
        <v>205</v>
      </c>
      <c r="J13" s="50" t="s">
        <v>205</v>
      </c>
      <c r="K13" s="49" t="s">
        <v>205</v>
      </c>
      <c r="L13" s="49" t="s">
        <v>205</v>
      </c>
      <c r="M13" s="50" t="s">
        <v>205</v>
      </c>
      <c r="N13" s="50" t="s">
        <v>205</v>
      </c>
      <c r="O13" s="49" t="s">
        <v>205</v>
      </c>
      <c r="P13" s="49" t="s">
        <v>205</v>
      </c>
      <c r="Q13" s="50" t="s">
        <v>205</v>
      </c>
      <c r="R13" s="50" t="s">
        <v>205</v>
      </c>
      <c r="S13" s="49" t="s">
        <v>205</v>
      </c>
      <c r="T13" s="49" t="s">
        <v>205</v>
      </c>
      <c r="U13" s="50" t="s">
        <v>205</v>
      </c>
      <c r="V13" s="50" t="s">
        <v>205</v>
      </c>
      <c r="W13" s="49" t="s">
        <v>205</v>
      </c>
      <c r="X13" s="49" t="s">
        <v>205</v>
      </c>
      <c r="Y13" s="50" t="s">
        <v>205</v>
      </c>
      <c r="Z13" s="50" t="s">
        <v>205</v>
      </c>
      <c r="AA13" s="49" t="s">
        <v>205</v>
      </c>
      <c r="AB13" s="49" t="s">
        <v>205</v>
      </c>
      <c r="AC13" s="49" t="s">
        <v>205</v>
      </c>
      <c r="AD13" s="49" t="s">
        <v>205</v>
      </c>
      <c r="AE13" s="49" t="s">
        <v>205</v>
      </c>
      <c r="AF13" s="49" t="s">
        <v>205</v>
      </c>
      <c r="AG13" s="49" t="s">
        <v>205</v>
      </c>
      <c r="AH13" s="49" t="s">
        <v>205</v>
      </c>
      <c r="AI13" s="19">
        <f>E13</f>
        <v>15</v>
      </c>
      <c r="AJ13" s="19">
        <f>F13</f>
        <v>1</v>
      </c>
    </row>
    <row r="14" spans="1:36" ht="15" customHeight="1" x14ac:dyDescent="0.25">
      <c r="A14" s="76" t="s">
        <v>19</v>
      </c>
      <c r="B14" s="77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53"/>
      <c r="V14" s="53"/>
      <c r="W14" s="53"/>
      <c r="X14" s="53"/>
      <c r="Y14" s="53"/>
      <c r="Z14" s="53"/>
      <c r="AA14" s="53"/>
      <c r="AB14" s="53"/>
      <c r="AC14" s="66"/>
      <c r="AD14" s="66"/>
      <c r="AE14" s="66"/>
      <c r="AF14" s="66"/>
      <c r="AG14" s="67"/>
      <c r="AH14" s="67"/>
      <c r="AI14" s="79"/>
      <c r="AJ14" s="79"/>
    </row>
    <row r="15" spans="1:36" ht="15" customHeight="1" x14ac:dyDescent="0.25">
      <c r="A15" s="44">
        <v>1</v>
      </c>
      <c r="B15" s="113" t="s">
        <v>198</v>
      </c>
      <c r="C15" s="1" t="s">
        <v>205</v>
      </c>
      <c r="D15" s="41" t="s">
        <v>205</v>
      </c>
      <c r="E15" s="2" t="s">
        <v>205</v>
      </c>
      <c r="F15" s="2" t="s">
        <v>205</v>
      </c>
      <c r="G15" s="1">
        <v>25</v>
      </c>
      <c r="H15" s="1">
        <v>2</v>
      </c>
      <c r="I15" s="2" t="s">
        <v>205</v>
      </c>
      <c r="J15" s="2" t="s">
        <v>205</v>
      </c>
      <c r="K15" s="1" t="s">
        <v>205</v>
      </c>
      <c r="L15" s="1" t="s">
        <v>205</v>
      </c>
      <c r="M15" s="2" t="s">
        <v>205</v>
      </c>
      <c r="N15" s="2" t="s">
        <v>205</v>
      </c>
      <c r="O15" s="1" t="s">
        <v>205</v>
      </c>
      <c r="P15" s="1" t="s">
        <v>205</v>
      </c>
      <c r="Q15" s="2" t="s">
        <v>205</v>
      </c>
      <c r="R15" s="2" t="s">
        <v>205</v>
      </c>
      <c r="S15" s="1" t="s">
        <v>205</v>
      </c>
      <c r="T15" s="1" t="s">
        <v>205</v>
      </c>
      <c r="U15" s="2" t="s">
        <v>205</v>
      </c>
      <c r="V15" s="2" t="s">
        <v>205</v>
      </c>
      <c r="W15" s="1" t="s">
        <v>205</v>
      </c>
      <c r="X15" s="1" t="s">
        <v>205</v>
      </c>
      <c r="Y15" s="2" t="s">
        <v>205</v>
      </c>
      <c r="Z15" s="2" t="s">
        <v>205</v>
      </c>
      <c r="AA15" s="1" t="s">
        <v>205</v>
      </c>
      <c r="AB15" s="1" t="s">
        <v>205</v>
      </c>
      <c r="AC15" s="1">
        <v>45</v>
      </c>
      <c r="AD15" s="1">
        <v>1</v>
      </c>
      <c r="AE15" s="1" t="s">
        <v>205</v>
      </c>
      <c r="AF15" s="1" t="s">
        <v>205</v>
      </c>
      <c r="AG15" s="1">
        <v>16</v>
      </c>
      <c r="AH15" s="1">
        <v>3</v>
      </c>
      <c r="AI15" s="19">
        <f>G15+AC15</f>
        <v>70</v>
      </c>
      <c r="AJ15" s="19">
        <f>H15+AD15</f>
        <v>3</v>
      </c>
    </row>
    <row r="16" spans="1:36" ht="15" customHeight="1" x14ac:dyDescent="0.25">
      <c r="A16" s="47">
        <v>2</v>
      </c>
      <c r="B16" s="48" t="s">
        <v>306</v>
      </c>
      <c r="C16" s="49" t="s">
        <v>205</v>
      </c>
      <c r="D16" s="49" t="s">
        <v>205</v>
      </c>
      <c r="E16" s="50" t="s">
        <v>205</v>
      </c>
      <c r="F16" s="50" t="s">
        <v>205</v>
      </c>
      <c r="G16" s="49" t="s">
        <v>205</v>
      </c>
      <c r="H16" s="49" t="s">
        <v>205</v>
      </c>
      <c r="I16" s="50" t="s">
        <v>205</v>
      </c>
      <c r="J16" s="50" t="s">
        <v>205</v>
      </c>
      <c r="K16" s="49" t="s">
        <v>205</v>
      </c>
      <c r="L16" s="49" t="s">
        <v>205</v>
      </c>
      <c r="M16" s="50" t="s">
        <v>205</v>
      </c>
      <c r="N16" s="50" t="s">
        <v>205</v>
      </c>
      <c r="O16" s="49" t="s">
        <v>205</v>
      </c>
      <c r="P16" s="49" t="s">
        <v>205</v>
      </c>
      <c r="Q16" s="2" t="s">
        <v>205</v>
      </c>
      <c r="R16" s="2" t="s">
        <v>205</v>
      </c>
      <c r="S16" s="49" t="s">
        <v>205</v>
      </c>
      <c r="T16" s="49" t="s">
        <v>205</v>
      </c>
      <c r="U16" s="50" t="s">
        <v>205</v>
      </c>
      <c r="V16" s="50" t="s">
        <v>205</v>
      </c>
      <c r="W16" s="49" t="s">
        <v>205</v>
      </c>
      <c r="X16" s="49" t="s">
        <v>205</v>
      </c>
      <c r="Y16" s="50" t="s">
        <v>205</v>
      </c>
      <c r="Z16" s="50" t="s">
        <v>205</v>
      </c>
      <c r="AA16" s="49" t="s">
        <v>205</v>
      </c>
      <c r="AB16" s="49" t="s">
        <v>205</v>
      </c>
      <c r="AC16" s="49">
        <v>36</v>
      </c>
      <c r="AD16" s="49">
        <v>2</v>
      </c>
      <c r="AE16" s="49" t="s">
        <v>205</v>
      </c>
      <c r="AF16" s="49" t="s">
        <v>205</v>
      </c>
      <c r="AG16" s="49" t="s">
        <v>205</v>
      </c>
      <c r="AH16" s="49" t="s">
        <v>205</v>
      </c>
      <c r="AI16" s="19">
        <f>AC16</f>
        <v>36</v>
      </c>
      <c r="AJ16" s="19">
        <f>AD16</f>
        <v>2</v>
      </c>
    </row>
    <row r="17" spans="1:36" ht="15" customHeight="1" x14ac:dyDescent="0.25">
      <c r="A17" s="76" t="s">
        <v>21</v>
      </c>
      <c r="B17" s="77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53"/>
      <c r="V17" s="53"/>
      <c r="W17" s="53"/>
      <c r="X17" s="53"/>
      <c r="Y17" s="53"/>
      <c r="Z17" s="53"/>
      <c r="AA17" s="53"/>
      <c r="AB17" s="53"/>
      <c r="AC17" s="66"/>
      <c r="AD17" s="66"/>
      <c r="AE17" s="66"/>
      <c r="AF17" s="66"/>
      <c r="AG17" s="67"/>
      <c r="AH17" s="67"/>
      <c r="AI17" s="79"/>
      <c r="AJ17" s="79"/>
    </row>
    <row r="18" spans="1:36" ht="15" customHeight="1" x14ac:dyDescent="0.25">
      <c r="A18" s="44">
        <v>1</v>
      </c>
      <c r="B18" s="113" t="s">
        <v>141</v>
      </c>
      <c r="C18" s="1">
        <v>22</v>
      </c>
      <c r="D18" s="1">
        <v>1</v>
      </c>
      <c r="E18" s="2" t="s">
        <v>205</v>
      </c>
      <c r="F18" s="2" t="s">
        <v>205</v>
      </c>
      <c r="G18" s="1">
        <v>30</v>
      </c>
      <c r="H18" s="1">
        <v>1</v>
      </c>
      <c r="I18" s="2" t="s">
        <v>205</v>
      </c>
      <c r="J18" s="2" t="s">
        <v>205</v>
      </c>
      <c r="K18" s="1">
        <v>45</v>
      </c>
      <c r="L18" s="1">
        <v>1</v>
      </c>
      <c r="M18" s="2" t="s">
        <v>205</v>
      </c>
      <c r="N18" s="2" t="s">
        <v>205</v>
      </c>
      <c r="O18" s="1" t="s">
        <v>205</v>
      </c>
      <c r="P18" s="1" t="s">
        <v>205</v>
      </c>
      <c r="Q18" s="2" t="s">
        <v>205</v>
      </c>
      <c r="R18" s="2" t="s">
        <v>205</v>
      </c>
      <c r="S18" s="1">
        <v>30</v>
      </c>
      <c r="T18" s="1">
        <v>1</v>
      </c>
      <c r="U18" s="2" t="s">
        <v>205</v>
      </c>
      <c r="V18" s="2" t="s">
        <v>205</v>
      </c>
      <c r="W18" s="1" t="s">
        <v>205</v>
      </c>
      <c r="X18" s="1" t="s">
        <v>205</v>
      </c>
      <c r="Y18" s="2">
        <v>22</v>
      </c>
      <c r="Z18" s="2">
        <v>1</v>
      </c>
      <c r="AA18" s="1">
        <v>22</v>
      </c>
      <c r="AB18" s="1">
        <v>1</v>
      </c>
      <c r="AC18" s="1">
        <v>45</v>
      </c>
      <c r="AD18" s="1">
        <v>1</v>
      </c>
      <c r="AE18" s="1">
        <v>30</v>
      </c>
      <c r="AF18" s="1">
        <v>1</v>
      </c>
      <c r="AG18" s="1">
        <v>18</v>
      </c>
      <c r="AH18" s="1">
        <v>2</v>
      </c>
      <c r="AI18" s="19">
        <f>C18+G18+K18+S18+Y18+AA18+AC18+AE18</f>
        <v>246</v>
      </c>
      <c r="AJ18" s="19">
        <f>D18+H18+L18+T18+Z18+AB18+AD18+AF18</f>
        <v>8</v>
      </c>
    </row>
    <row r="19" spans="1:36" ht="15" customHeight="1" x14ac:dyDescent="0.25">
      <c r="A19" s="47">
        <v>2</v>
      </c>
      <c r="B19" s="21" t="s">
        <v>248</v>
      </c>
      <c r="C19" s="49" t="s">
        <v>205</v>
      </c>
      <c r="D19" s="49" t="s">
        <v>205</v>
      </c>
      <c r="E19" s="50" t="s">
        <v>205</v>
      </c>
      <c r="F19" s="50" t="s">
        <v>205</v>
      </c>
      <c r="G19" s="49" t="s">
        <v>205</v>
      </c>
      <c r="H19" s="49" t="s">
        <v>205</v>
      </c>
      <c r="I19" s="50" t="s">
        <v>205</v>
      </c>
      <c r="J19" s="50" t="s">
        <v>205</v>
      </c>
      <c r="K19" s="49" t="s">
        <v>205</v>
      </c>
      <c r="L19" s="49" t="s">
        <v>205</v>
      </c>
      <c r="M19" s="50" t="s">
        <v>205</v>
      </c>
      <c r="N19" s="50" t="s">
        <v>205</v>
      </c>
      <c r="O19" s="49" t="s">
        <v>205</v>
      </c>
      <c r="P19" s="49" t="s">
        <v>205</v>
      </c>
      <c r="Q19" s="50">
        <v>12</v>
      </c>
      <c r="R19" s="50">
        <v>2</v>
      </c>
      <c r="S19" s="49" t="s">
        <v>205</v>
      </c>
      <c r="T19" s="49" t="s">
        <v>205</v>
      </c>
      <c r="U19" s="50" t="s">
        <v>205</v>
      </c>
      <c r="V19" s="50" t="s">
        <v>205</v>
      </c>
      <c r="W19" s="49" t="s">
        <v>205</v>
      </c>
      <c r="X19" s="49" t="s">
        <v>205</v>
      </c>
      <c r="Y19" s="50" t="s">
        <v>205</v>
      </c>
      <c r="Z19" s="50" t="s">
        <v>205</v>
      </c>
      <c r="AA19" s="49" t="s">
        <v>205</v>
      </c>
      <c r="AB19" s="49" t="s">
        <v>205</v>
      </c>
      <c r="AC19" s="49" t="s">
        <v>205</v>
      </c>
      <c r="AD19" s="49" t="s">
        <v>205</v>
      </c>
      <c r="AE19" s="49" t="s">
        <v>205</v>
      </c>
      <c r="AF19" s="49" t="s">
        <v>205</v>
      </c>
      <c r="AG19" s="49" t="s">
        <v>205</v>
      </c>
      <c r="AH19" s="49" t="s">
        <v>205</v>
      </c>
      <c r="AI19" s="19">
        <f>Q19</f>
        <v>12</v>
      </c>
      <c r="AJ19" s="19">
        <f>R19</f>
        <v>2</v>
      </c>
    </row>
    <row r="20" spans="1:36" ht="15" customHeight="1" x14ac:dyDescent="0.25">
      <c r="A20" s="76" t="s">
        <v>20</v>
      </c>
      <c r="B20" s="77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53"/>
      <c r="V20" s="53"/>
      <c r="W20" s="53"/>
      <c r="X20" s="53"/>
      <c r="Y20" s="53"/>
      <c r="Z20" s="53"/>
      <c r="AA20" s="53"/>
      <c r="AB20" s="53"/>
      <c r="AC20" s="66"/>
      <c r="AD20" s="66"/>
      <c r="AE20" s="66"/>
      <c r="AF20" s="66"/>
      <c r="AG20" s="67"/>
      <c r="AH20" s="67"/>
      <c r="AI20" s="79"/>
      <c r="AJ20" s="79"/>
    </row>
    <row r="21" spans="1:36" ht="15" customHeight="1" x14ac:dyDescent="0.25">
      <c r="A21" s="47"/>
      <c r="B21" s="48"/>
      <c r="C21" s="49" t="s">
        <v>205</v>
      </c>
      <c r="D21" s="49" t="s">
        <v>205</v>
      </c>
      <c r="E21" s="50" t="s">
        <v>205</v>
      </c>
      <c r="F21" s="50" t="s">
        <v>205</v>
      </c>
      <c r="G21" s="49" t="s">
        <v>205</v>
      </c>
      <c r="H21" s="49" t="s">
        <v>205</v>
      </c>
      <c r="I21" s="50" t="s">
        <v>205</v>
      </c>
      <c r="J21" s="50" t="s">
        <v>205</v>
      </c>
      <c r="K21" s="49" t="s">
        <v>205</v>
      </c>
      <c r="L21" s="49" t="s">
        <v>205</v>
      </c>
      <c r="M21" s="50" t="s">
        <v>205</v>
      </c>
      <c r="N21" s="50" t="s">
        <v>205</v>
      </c>
      <c r="O21" s="49" t="s">
        <v>205</v>
      </c>
      <c r="P21" s="49" t="s">
        <v>205</v>
      </c>
      <c r="Q21" s="50" t="s">
        <v>205</v>
      </c>
      <c r="R21" s="50" t="s">
        <v>205</v>
      </c>
      <c r="S21" s="49" t="s">
        <v>205</v>
      </c>
      <c r="T21" s="49" t="s">
        <v>205</v>
      </c>
      <c r="U21" s="50" t="s">
        <v>205</v>
      </c>
      <c r="V21" s="50" t="s">
        <v>205</v>
      </c>
      <c r="W21" s="49" t="s">
        <v>205</v>
      </c>
      <c r="X21" s="49" t="s">
        <v>205</v>
      </c>
      <c r="Y21" s="50" t="s">
        <v>205</v>
      </c>
      <c r="Z21" s="50" t="s">
        <v>205</v>
      </c>
      <c r="AA21" s="49" t="s">
        <v>205</v>
      </c>
      <c r="AB21" s="49" t="s">
        <v>205</v>
      </c>
      <c r="AC21" s="49" t="s">
        <v>205</v>
      </c>
      <c r="AD21" s="49" t="s">
        <v>205</v>
      </c>
      <c r="AE21" s="49" t="s">
        <v>205</v>
      </c>
      <c r="AF21" s="49" t="s">
        <v>205</v>
      </c>
      <c r="AG21" s="49" t="s">
        <v>205</v>
      </c>
      <c r="AH21" s="49" t="s">
        <v>205</v>
      </c>
      <c r="AI21" s="18"/>
      <c r="AJ21" s="18"/>
    </row>
    <row r="22" spans="1:36" ht="15" customHeight="1" x14ac:dyDescent="0.25">
      <c r="A22" s="76" t="s">
        <v>23</v>
      </c>
      <c r="B22" s="77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53"/>
      <c r="V22" s="53"/>
      <c r="W22" s="53"/>
      <c r="X22" s="53"/>
      <c r="Y22" s="53"/>
      <c r="Z22" s="53"/>
      <c r="AA22" s="53"/>
      <c r="AB22" s="53"/>
      <c r="AC22" s="66"/>
      <c r="AD22" s="66"/>
      <c r="AE22" s="66"/>
      <c r="AF22" s="66"/>
      <c r="AG22" s="67"/>
      <c r="AH22" s="67"/>
      <c r="AI22" s="79"/>
      <c r="AJ22" s="79"/>
    </row>
    <row r="23" spans="1:36" ht="15" customHeight="1" x14ac:dyDescent="0.25">
      <c r="A23" s="47"/>
      <c r="B23" s="48"/>
      <c r="C23" s="49" t="s">
        <v>205</v>
      </c>
      <c r="D23" s="49" t="s">
        <v>205</v>
      </c>
      <c r="E23" s="50" t="s">
        <v>205</v>
      </c>
      <c r="F23" s="50" t="s">
        <v>205</v>
      </c>
      <c r="G23" s="49" t="s">
        <v>205</v>
      </c>
      <c r="H23" s="49" t="s">
        <v>205</v>
      </c>
      <c r="I23" s="50" t="s">
        <v>205</v>
      </c>
      <c r="J23" s="50" t="s">
        <v>205</v>
      </c>
      <c r="K23" s="49" t="s">
        <v>205</v>
      </c>
      <c r="L23" s="49" t="s">
        <v>205</v>
      </c>
      <c r="M23" s="50" t="s">
        <v>205</v>
      </c>
      <c r="N23" s="50" t="s">
        <v>205</v>
      </c>
      <c r="O23" s="49" t="s">
        <v>205</v>
      </c>
      <c r="P23" s="49" t="s">
        <v>205</v>
      </c>
      <c r="Q23" s="50" t="s">
        <v>205</v>
      </c>
      <c r="R23" s="50" t="s">
        <v>205</v>
      </c>
      <c r="S23" s="49" t="s">
        <v>205</v>
      </c>
      <c r="T23" s="49" t="s">
        <v>205</v>
      </c>
      <c r="U23" s="50" t="s">
        <v>205</v>
      </c>
      <c r="V23" s="50" t="s">
        <v>205</v>
      </c>
      <c r="W23" s="49" t="s">
        <v>205</v>
      </c>
      <c r="X23" s="49" t="s">
        <v>205</v>
      </c>
      <c r="Y23" s="50" t="s">
        <v>205</v>
      </c>
      <c r="Z23" s="50" t="s">
        <v>205</v>
      </c>
      <c r="AA23" s="49" t="s">
        <v>205</v>
      </c>
      <c r="AB23" s="49" t="s">
        <v>205</v>
      </c>
      <c r="AC23" s="49" t="s">
        <v>205</v>
      </c>
      <c r="AD23" s="49" t="s">
        <v>205</v>
      </c>
      <c r="AE23" s="49" t="s">
        <v>205</v>
      </c>
      <c r="AF23" s="49" t="s">
        <v>205</v>
      </c>
      <c r="AG23" s="49" t="s">
        <v>205</v>
      </c>
      <c r="AH23" s="49" t="s">
        <v>205</v>
      </c>
      <c r="AI23" s="19"/>
      <c r="AJ23" s="19"/>
    </row>
    <row r="24" spans="1:36" ht="15" customHeight="1" x14ac:dyDescent="0.25">
      <c r="A24" s="76" t="s">
        <v>22</v>
      </c>
      <c r="B24" s="77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53"/>
      <c r="V24" s="53"/>
      <c r="W24" s="53"/>
      <c r="X24" s="53"/>
      <c r="Y24" s="53"/>
      <c r="Z24" s="53"/>
      <c r="AA24" s="53"/>
      <c r="AB24" s="53"/>
      <c r="AC24" s="66"/>
      <c r="AD24" s="66"/>
      <c r="AE24" s="66"/>
      <c r="AF24" s="66"/>
      <c r="AG24" s="67"/>
      <c r="AH24" s="67"/>
      <c r="AI24" s="79"/>
      <c r="AJ24" s="79"/>
    </row>
    <row r="25" spans="1:36" ht="15" customHeight="1" x14ac:dyDescent="0.25">
      <c r="A25" s="44">
        <v>1</v>
      </c>
      <c r="B25" s="22" t="s">
        <v>209</v>
      </c>
      <c r="C25" s="1" t="s">
        <v>205</v>
      </c>
      <c r="D25" s="1" t="s">
        <v>205</v>
      </c>
      <c r="E25" s="2" t="s">
        <v>205</v>
      </c>
      <c r="F25" s="2" t="s">
        <v>205</v>
      </c>
      <c r="G25" s="1" t="s">
        <v>205</v>
      </c>
      <c r="H25" s="1" t="s">
        <v>205</v>
      </c>
      <c r="I25" s="2" t="s">
        <v>205</v>
      </c>
      <c r="J25" s="2" t="s">
        <v>205</v>
      </c>
      <c r="K25" s="1">
        <v>45</v>
      </c>
      <c r="L25" s="1">
        <v>1</v>
      </c>
      <c r="M25" s="2" t="s">
        <v>205</v>
      </c>
      <c r="N25" s="2" t="s">
        <v>205</v>
      </c>
      <c r="O25" s="1" t="s">
        <v>205</v>
      </c>
      <c r="P25" s="1" t="s">
        <v>205</v>
      </c>
      <c r="Q25" s="2" t="s">
        <v>205</v>
      </c>
      <c r="R25" s="2" t="s">
        <v>205</v>
      </c>
      <c r="S25" s="1" t="s">
        <v>205</v>
      </c>
      <c r="T25" s="1" t="s">
        <v>205</v>
      </c>
      <c r="U25" s="2" t="s">
        <v>205</v>
      </c>
      <c r="V25" s="2" t="s">
        <v>205</v>
      </c>
      <c r="W25" s="1" t="s">
        <v>205</v>
      </c>
      <c r="X25" s="1" t="s">
        <v>205</v>
      </c>
      <c r="Y25" s="2" t="s">
        <v>205</v>
      </c>
      <c r="Z25" s="2" t="s">
        <v>205</v>
      </c>
      <c r="AA25" s="1" t="s">
        <v>205</v>
      </c>
      <c r="AB25" s="1" t="s">
        <v>205</v>
      </c>
      <c r="AC25" s="1" t="s">
        <v>205</v>
      </c>
      <c r="AD25" s="1" t="s">
        <v>205</v>
      </c>
      <c r="AE25" s="1" t="s">
        <v>205</v>
      </c>
      <c r="AF25" s="1" t="s">
        <v>205</v>
      </c>
      <c r="AG25" s="1" t="s">
        <v>205</v>
      </c>
      <c r="AH25" s="1" t="s">
        <v>205</v>
      </c>
      <c r="AI25" s="19">
        <f>K25</f>
        <v>45</v>
      </c>
      <c r="AJ25" s="19">
        <f>L25</f>
        <v>1</v>
      </c>
    </row>
    <row r="26" spans="1:36" ht="15" customHeight="1" x14ac:dyDescent="0.25">
      <c r="A26" s="76" t="s">
        <v>24</v>
      </c>
      <c r="B26" s="77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53"/>
      <c r="V26" s="53"/>
      <c r="W26" s="53"/>
      <c r="X26" s="53"/>
      <c r="Y26" s="53"/>
      <c r="Z26" s="53"/>
      <c r="AA26" s="53"/>
      <c r="AB26" s="53"/>
      <c r="AC26" s="66"/>
      <c r="AD26" s="66"/>
      <c r="AE26" s="66"/>
      <c r="AF26" s="66"/>
      <c r="AG26" s="67"/>
      <c r="AH26" s="67"/>
      <c r="AI26" s="79"/>
      <c r="AJ26" s="79"/>
    </row>
    <row r="27" spans="1:36" ht="15" customHeight="1" x14ac:dyDescent="0.25">
      <c r="A27" s="44">
        <v>1</v>
      </c>
      <c r="B27" s="22" t="s">
        <v>236</v>
      </c>
      <c r="C27" s="1">
        <v>22</v>
      </c>
      <c r="D27" s="1">
        <v>1</v>
      </c>
      <c r="E27" s="2" t="s">
        <v>205</v>
      </c>
      <c r="F27" s="2" t="s">
        <v>205</v>
      </c>
      <c r="G27" s="1">
        <v>30</v>
      </c>
      <c r="H27" s="1">
        <v>1</v>
      </c>
      <c r="I27" s="2" t="s">
        <v>205</v>
      </c>
      <c r="J27" s="2" t="s">
        <v>205</v>
      </c>
      <c r="K27" s="1">
        <v>45</v>
      </c>
      <c r="L27" s="1">
        <v>1</v>
      </c>
      <c r="M27" s="2" t="s">
        <v>205</v>
      </c>
      <c r="N27" s="2" t="s">
        <v>205</v>
      </c>
      <c r="O27" s="1" t="s">
        <v>205</v>
      </c>
      <c r="P27" s="1" t="s">
        <v>205</v>
      </c>
      <c r="Q27" s="2">
        <v>15</v>
      </c>
      <c r="R27" s="2">
        <v>1</v>
      </c>
      <c r="S27" s="1">
        <v>30</v>
      </c>
      <c r="T27" s="1">
        <v>1</v>
      </c>
      <c r="U27" s="2" t="s">
        <v>205</v>
      </c>
      <c r="V27" s="2" t="s">
        <v>205</v>
      </c>
      <c r="W27" s="1" t="s">
        <v>205</v>
      </c>
      <c r="X27" s="1" t="s">
        <v>205</v>
      </c>
      <c r="Y27" s="2">
        <v>22</v>
      </c>
      <c r="Z27" s="2">
        <v>1</v>
      </c>
      <c r="AA27" s="1" t="s">
        <v>205</v>
      </c>
      <c r="AB27" s="1" t="s">
        <v>205</v>
      </c>
      <c r="AC27" s="1" t="s">
        <v>205</v>
      </c>
      <c r="AD27" s="1" t="s">
        <v>205</v>
      </c>
      <c r="AE27" s="1">
        <v>30</v>
      </c>
      <c r="AF27" s="1">
        <v>1</v>
      </c>
      <c r="AG27" s="1" t="s">
        <v>205</v>
      </c>
      <c r="AH27" s="1" t="s">
        <v>205</v>
      </c>
      <c r="AI27" s="19">
        <f>C27+G27+K27+Q27+S27+Y27+AE27</f>
        <v>194</v>
      </c>
      <c r="AJ27" s="19">
        <f>D27+H27+L27+R27+T27+Z27+AF27</f>
        <v>7</v>
      </c>
    </row>
    <row r="28" spans="1:36" ht="15" customHeight="1" x14ac:dyDescent="0.25">
      <c r="A28" s="76" t="s">
        <v>3</v>
      </c>
      <c r="B28" s="77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</row>
    <row r="29" spans="1:36" ht="15" customHeight="1" x14ac:dyDescent="0.25">
      <c r="A29" s="44">
        <v>1</v>
      </c>
      <c r="B29" s="22" t="s">
        <v>45</v>
      </c>
      <c r="C29" s="56">
        <v>22</v>
      </c>
      <c r="D29" s="56">
        <v>1</v>
      </c>
      <c r="E29" s="57" t="s">
        <v>205</v>
      </c>
      <c r="F29" s="57" t="s">
        <v>205</v>
      </c>
      <c r="G29" s="56" t="s">
        <v>205</v>
      </c>
      <c r="H29" s="56" t="s">
        <v>205</v>
      </c>
      <c r="I29" s="57" t="s">
        <v>205</v>
      </c>
      <c r="J29" s="57" t="s">
        <v>205</v>
      </c>
      <c r="K29" s="56">
        <v>45</v>
      </c>
      <c r="L29" s="56">
        <v>1</v>
      </c>
      <c r="M29" s="57" t="s">
        <v>205</v>
      </c>
      <c r="N29" s="57" t="s">
        <v>205</v>
      </c>
      <c r="O29" s="56">
        <v>22</v>
      </c>
      <c r="P29" s="56">
        <v>1</v>
      </c>
      <c r="Q29" s="57" t="s">
        <v>205</v>
      </c>
      <c r="R29" s="57" t="s">
        <v>205</v>
      </c>
      <c r="S29" s="56">
        <v>30</v>
      </c>
      <c r="T29" s="56">
        <v>1</v>
      </c>
      <c r="U29" s="57" t="s">
        <v>205</v>
      </c>
      <c r="V29" s="57" t="s">
        <v>205</v>
      </c>
      <c r="W29" s="56" t="s">
        <v>205</v>
      </c>
      <c r="X29" s="56" t="s">
        <v>205</v>
      </c>
      <c r="Y29" s="57" t="s">
        <v>205</v>
      </c>
      <c r="Z29" s="57" t="s">
        <v>205</v>
      </c>
      <c r="AA29" s="56" t="s">
        <v>205</v>
      </c>
      <c r="AB29" s="56" t="s">
        <v>205</v>
      </c>
      <c r="AC29" s="56">
        <v>45</v>
      </c>
      <c r="AD29" s="56">
        <v>1</v>
      </c>
      <c r="AE29" s="56">
        <v>30</v>
      </c>
      <c r="AF29" s="56">
        <v>1</v>
      </c>
      <c r="AG29" s="56">
        <v>22</v>
      </c>
      <c r="AH29" s="56">
        <v>1</v>
      </c>
      <c r="AI29" s="19">
        <f>C29+K29+O29+S29+AC29+AE29+AG29</f>
        <v>216</v>
      </c>
      <c r="AJ29" s="19">
        <f>D29+L29+P29+T29+AD29+AF29+AH29</f>
        <v>7</v>
      </c>
    </row>
    <row r="30" spans="1:36" ht="15" customHeight="1" x14ac:dyDescent="0.25">
      <c r="A30" s="44">
        <v>2</v>
      </c>
      <c r="B30" s="20" t="s">
        <v>96</v>
      </c>
      <c r="C30" s="56">
        <v>18</v>
      </c>
      <c r="D30" s="56">
        <v>2</v>
      </c>
      <c r="E30" s="57" t="s">
        <v>205</v>
      </c>
      <c r="F30" s="57" t="s">
        <v>205</v>
      </c>
      <c r="G30" s="56" t="s">
        <v>205</v>
      </c>
      <c r="H30" s="56" t="s">
        <v>205</v>
      </c>
      <c r="I30" s="57" t="s">
        <v>205</v>
      </c>
      <c r="J30" s="57" t="s">
        <v>205</v>
      </c>
      <c r="K30" s="56">
        <v>36</v>
      </c>
      <c r="L30" s="56">
        <v>2</v>
      </c>
      <c r="M30" s="57" t="s">
        <v>205</v>
      </c>
      <c r="N30" s="57" t="s">
        <v>205</v>
      </c>
      <c r="O30" s="56">
        <v>18</v>
      </c>
      <c r="P30" s="56">
        <v>2</v>
      </c>
      <c r="Q30" s="57">
        <v>15</v>
      </c>
      <c r="R30" s="57">
        <v>1</v>
      </c>
      <c r="S30" s="56">
        <v>25</v>
      </c>
      <c r="T30" s="56">
        <v>2</v>
      </c>
      <c r="U30" s="57" t="s">
        <v>205</v>
      </c>
      <c r="V30" s="57" t="s">
        <v>205</v>
      </c>
      <c r="W30" s="56" t="s">
        <v>205</v>
      </c>
      <c r="X30" s="56" t="s">
        <v>205</v>
      </c>
      <c r="Y30" s="57">
        <v>18</v>
      </c>
      <c r="Z30" s="57">
        <v>2</v>
      </c>
      <c r="AA30" s="56" t="s">
        <v>205</v>
      </c>
      <c r="AB30" s="56" t="s">
        <v>205</v>
      </c>
      <c r="AC30" s="56">
        <v>22</v>
      </c>
      <c r="AD30" s="56">
        <v>5</v>
      </c>
      <c r="AE30" s="56">
        <v>18</v>
      </c>
      <c r="AF30" s="56">
        <v>4</v>
      </c>
      <c r="AG30" s="56">
        <v>18</v>
      </c>
      <c r="AH30" s="56">
        <v>2</v>
      </c>
      <c r="AI30" s="19">
        <f>C30+K30+O30+Q30+S30+Y30+AC30+AE30+AG30</f>
        <v>188</v>
      </c>
      <c r="AJ30" s="19">
        <f>D30+L30+P30+R30+T30+Z30+AD30+AF30+AH30</f>
        <v>22</v>
      </c>
    </row>
    <row r="31" spans="1:36" ht="15" customHeight="1" x14ac:dyDescent="0.25">
      <c r="A31" s="44">
        <v>3</v>
      </c>
      <c r="B31" s="20" t="s">
        <v>255</v>
      </c>
      <c r="C31" s="56" t="s">
        <v>205</v>
      </c>
      <c r="D31" s="56" t="s">
        <v>205</v>
      </c>
      <c r="E31" s="57" t="s">
        <v>205</v>
      </c>
      <c r="F31" s="57" t="s">
        <v>205</v>
      </c>
      <c r="G31" s="56" t="s">
        <v>205</v>
      </c>
      <c r="H31" s="56" t="s">
        <v>205</v>
      </c>
      <c r="I31" s="57" t="s">
        <v>205</v>
      </c>
      <c r="J31" s="57" t="s">
        <v>205</v>
      </c>
      <c r="K31" s="56" t="s">
        <v>205</v>
      </c>
      <c r="L31" s="56" t="s">
        <v>205</v>
      </c>
      <c r="M31" s="57" t="s">
        <v>205</v>
      </c>
      <c r="N31" s="57" t="s">
        <v>205</v>
      </c>
      <c r="O31" s="56" t="s">
        <v>205</v>
      </c>
      <c r="P31" s="56" t="s">
        <v>205</v>
      </c>
      <c r="Q31" s="57" t="s">
        <v>205</v>
      </c>
      <c r="R31" s="57" t="s">
        <v>205</v>
      </c>
      <c r="S31" s="56">
        <v>21</v>
      </c>
      <c r="T31" s="56">
        <v>3</v>
      </c>
      <c r="U31" s="57" t="s">
        <v>205</v>
      </c>
      <c r="V31" s="57" t="s">
        <v>205</v>
      </c>
      <c r="W31" s="56" t="s">
        <v>205</v>
      </c>
      <c r="X31" s="56" t="s">
        <v>205</v>
      </c>
      <c r="Y31" s="57" t="s">
        <v>205</v>
      </c>
      <c r="Z31" s="57" t="s">
        <v>205</v>
      </c>
      <c r="AA31" s="56" t="s">
        <v>205</v>
      </c>
      <c r="AB31" s="56" t="s">
        <v>205</v>
      </c>
      <c r="AC31" s="56" t="s">
        <v>205</v>
      </c>
      <c r="AD31" s="56" t="s">
        <v>205</v>
      </c>
      <c r="AE31" s="56">
        <v>21</v>
      </c>
      <c r="AF31" s="56">
        <v>3</v>
      </c>
      <c r="AG31" s="56" t="s">
        <v>205</v>
      </c>
      <c r="AH31" s="56" t="s">
        <v>205</v>
      </c>
      <c r="AI31" s="19">
        <f>S31+AE31</f>
        <v>42</v>
      </c>
      <c r="AJ31" s="19">
        <f>T31+AF31</f>
        <v>6</v>
      </c>
    </row>
    <row r="32" spans="1:36" ht="15" customHeight="1" x14ac:dyDescent="0.25">
      <c r="A32" s="44">
        <v>4</v>
      </c>
      <c r="B32" s="20" t="s">
        <v>212</v>
      </c>
      <c r="C32" s="56" t="s">
        <v>205</v>
      </c>
      <c r="D32" s="56" t="s">
        <v>205</v>
      </c>
      <c r="E32" s="57" t="s">
        <v>205</v>
      </c>
      <c r="F32" s="58" t="s">
        <v>211</v>
      </c>
      <c r="G32" s="56" t="s">
        <v>205</v>
      </c>
      <c r="H32" s="56" t="s">
        <v>205</v>
      </c>
      <c r="I32" s="57" t="s">
        <v>205</v>
      </c>
      <c r="J32" s="57" t="s">
        <v>205</v>
      </c>
      <c r="K32" s="56">
        <v>25</v>
      </c>
      <c r="L32" s="56">
        <v>4</v>
      </c>
      <c r="M32" s="57" t="s">
        <v>205</v>
      </c>
      <c r="N32" s="57" t="s">
        <v>205</v>
      </c>
      <c r="O32" s="56">
        <v>16</v>
      </c>
      <c r="P32" s="56">
        <v>3</v>
      </c>
      <c r="Q32" s="57" t="s">
        <v>205</v>
      </c>
      <c r="R32" s="57" t="s">
        <v>205</v>
      </c>
      <c r="S32" s="56" t="s">
        <v>205</v>
      </c>
      <c r="T32" s="56" t="s">
        <v>205</v>
      </c>
      <c r="U32" s="57" t="s">
        <v>205</v>
      </c>
      <c r="V32" s="57" t="s">
        <v>205</v>
      </c>
      <c r="W32" s="56" t="s">
        <v>205</v>
      </c>
      <c r="X32" s="56" t="s">
        <v>205</v>
      </c>
      <c r="Y32" s="57" t="s">
        <v>205</v>
      </c>
      <c r="Z32" s="57" t="s">
        <v>205</v>
      </c>
      <c r="AA32" s="56" t="s">
        <v>205</v>
      </c>
      <c r="AB32" s="56" t="s">
        <v>205</v>
      </c>
      <c r="AC32" s="56" t="s">
        <v>205</v>
      </c>
      <c r="AD32" s="56" t="s">
        <v>205</v>
      </c>
      <c r="AE32" s="56" t="s">
        <v>205</v>
      </c>
      <c r="AF32" s="56" t="s">
        <v>205</v>
      </c>
      <c r="AG32" s="56" t="s">
        <v>205</v>
      </c>
      <c r="AH32" s="56" t="s">
        <v>205</v>
      </c>
      <c r="AI32" s="19">
        <f>K32+O32</f>
        <v>41</v>
      </c>
      <c r="AJ32" s="19">
        <f>L32</f>
        <v>4</v>
      </c>
    </row>
    <row r="33" spans="1:36" ht="15" customHeight="1" x14ac:dyDescent="0.25">
      <c r="A33" s="44">
        <v>5</v>
      </c>
      <c r="B33" s="20" t="s">
        <v>206</v>
      </c>
      <c r="C33" s="56" t="s">
        <v>205</v>
      </c>
      <c r="D33" s="56" t="s">
        <v>205</v>
      </c>
      <c r="E33" s="57" t="s">
        <v>205</v>
      </c>
      <c r="F33" s="57" t="s">
        <v>205</v>
      </c>
      <c r="G33" s="56" t="s">
        <v>205</v>
      </c>
      <c r="H33" s="56" t="s">
        <v>205</v>
      </c>
      <c r="I33" s="57">
        <v>22</v>
      </c>
      <c r="J33" s="57">
        <v>1</v>
      </c>
      <c r="K33" s="56" t="s">
        <v>205</v>
      </c>
      <c r="L33" s="56" t="s">
        <v>205</v>
      </c>
      <c r="M33" s="57" t="s">
        <v>205</v>
      </c>
      <c r="N33" s="57" t="s">
        <v>205</v>
      </c>
      <c r="O33" s="56" t="s">
        <v>205</v>
      </c>
      <c r="P33" s="56" t="s">
        <v>205</v>
      </c>
      <c r="Q33" s="57" t="s">
        <v>205</v>
      </c>
      <c r="R33" s="57" t="s">
        <v>205</v>
      </c>
      <c r="S33" s="56" t="s">
        <v>205</v>
      </c>
      <c r="T33" s="56" t="s">
        <v>205</v>
      </c>
      <c r="U33" s="57">
        <v>15</v>
      </c>
      <c r="V33" s="57">
        <v>1</v>
      </c>
      <c r="W33" s="56" t="s">
        <v>205</v>
      </c>
      <c r="X33" s="56" t="s">
        <v>205</v>
      </c>
      <c r="Y33" s="57" t="s">
        <v>205</v>
      </c>
      <c r="Z33" s="57" t="s">
        <v>205</v>
      </c>
      <c r="AA33" s="56" t="s">
        <v>205</v>
      </c>
      <c r="AB33" s="56" t="s">
        <v>205</v>
      </c>
      <c r="AC33" s="56" t="s">
        <v>205</v>
      </c>
      <c r="AD33" s="56" t="s">
        <v>205</v>
      </c>
      <c r="AE33" s="56" t="s">
        <v>205</v>
      </c>
      <c r="AF33" s="56" t="s">
        <v>205</v>
      </c>
      <c r="AG33" s="56" t="s">
        <v>205</v>
      </c>
      <c r="AH33" s="56" t="s">
        <v>205</v>
      </c>
      <c r="AI33" s="19">
        <f>I33+U33</f>
        <v>37</v>
      </c>
      <c r="AJ33" s="19">
        <f>J33+V33</f>
        <v>2</v>
      </c>
    </row>
    <row r="34" spans="1:36" ht="15" customHeight="1" x14ac:dyDescent="0.25">
      <c r="A34" s="44">
        <v>6</v>
      </c>
      <c r="B34" s="20" t="s">
        <v>179</v>
      </c>
      <c r="C34" s="56" t="s">
        <v>205</v>
      </c>
      <c r="D34" s="56" t="s">
        <v>205</v>
      </c>
      <c r="E34" s="57" t="s">
        <v>205</v>
      </c>
      <c r="F34" s="57" t="s">
        <v>205</v>
      </c>
      <c r="G34" s="56">
        <v>30</v>
      </c>
      <c r="H34" s="56">
        <v>1</v>
      </c>
      <c r="I34" s="57" t="s">
        <v>205</v>
      </c>
      <c r="J34" s="57" t="s">
        <v>205</v>
      </c>
      <c r="K34" s="56" t="s">
        <v>205</v>
      </c>
      <c r="L34" s="56" t="s">
        <v>205</v>
      </c>
      <c r="M34" s="57" t="s">
        <v>205</v>
      </c>
      <c r="N34" s="57" t="s">
        <v>205</v>
      </c>
      <c r="O34" s="56" t="s">
        <v>205</v>
      </c>
      <c r="P34" s="56" t="s">
        <v>205</v>
      </c>
      <c r="Q34" s="57" t="s">
        <v>205</v>
      </c>
      <c r="R34" s="57" t="s">
        <v>205</v>
      </c>
      <c r="S34" s="56" t="s">
        <v>205</v>
      </c>
      <c r="T34" s="56" t="s">
        <v>205</v>
      </c>
      <c r="U34" s="57" t="s">
        <v>205</v>
      </c>
      <c r="V34" s="57" t="s">
        <v>205</v>
      </c>
      <c r="W34" s="56" t="s">
        <v>205</v>
      </c>
      <c r="X34" s="56" t="s">
        <v>205</v>
      </c>
      <c r="Y34" s="57" t="s">
        <v>205</v>
      </c>
      <c r="Z34" s="57" t="s">
        <v>205</v>
      </c>
      <c r="AA34" s="56" t="s">
        <v>205</v>
      </c>
      <c r="AB34" s="56" t="s">
        <v>205</v>
      </c>
      <c r="AC34" s="56" t="s">
        <v>205</v>
      </c>
      <c r="AD34" s="56" t="s">
        <v>205</v>
      </c>
      <c r="AE34" s="56" t="s">
        <v>205</v>
      </c>
      <c r="AF34" s="56" t="s">
        <v>205</v>
      </c>
      <c r="AG34" s="56" t="s">
        <v>205</v>
      </c>
      <c r="AH34" s="56" t="s">
        <v>205</v>
      </c>
      <c r="AI34" s="19">
        <f>G34</f>
        <v>30</v>
      </c>
      <c r="AJ34" s="19">
        <f>H34</f>
        <v>1</v>
      </c>
    </row>
    <row r="35" spans="1:36" ht="15" customHeight="1" x14ac:dyDescent="0.25">
      <c r="A35" s="44">
        <v>7</v>
      </c>
      <c r="B35" s="20" t="s">
        <v>210</v>
      </c>
      <c r="C35" s="56" t="s">
        <v>205</v>
      </c>
      <c r="D35" s="56" t="s">
        <v>205</v>
      </c>
      <c r="E35" s="57" t="s">
        <v>205</v>
      </c>
      <c r="F35" s="58" t="s">
        <v>211</v>
      </c>
      <c r="G35" s="56" t="s">
        <v>205</v>
      </c>
      <c r="H35" s="56" t="s">
        <v>205</v>
      </c>
      <c r="I35" s="57" t="s">
        <v>205</v>
      </c>
      <c r="J35" s="57" t="s">
        <v>205</v>
      </c>
      <c r="K35" s="56">
        <v>29</v>
      </c>
      <c r="L35" s="56">
        <v>3</v>
      </c>
      <c r="M35" s="57" t="s">
        <v>205</v>
      </c>
      <c r="N35" s="57" t="s">
        <v>205</v>
      </c>
      <c r="O35" s="56" t="s">
        <v>205</v>
      </c>
      <c r="P35" s="56" t="s">
        <v>205</v>
      </c>
      <c r="Q35" s="57" t="s">
        <v>205</v>
      </c>
      <c r="R35" s="57" t="s">
        <v>205</v>
      </c>
      <c r="S35" s="56" t="s">
        <v>205</v>
      </c>
      <c r="T35" s="56" t="s">
        <v>205</v>
      </c>
      <c r="U35" s="57" t="s">
        <v>205</v>
      </c>
      <c r="V35" s="57" t="s">
        <v>205</v>
      </c>
      <c r="W35" s="56" t="s">
        <v>205</v>
      </c>
      <c r="X35" s="56" t="s">
        <v>205</v>
      </c>
      <c r="Y35" s="57" t="s">
        <v>205</v>
      </c>
      <c r="Z35" s="57" t="s">
        <v>205</v>
      </c>
      <c r="AA35" s="56" t="s">
        <v>205</v>
      </c>
      <c r="AB35" s="56" t="s">
        <v>205</v>
      </c>
      <c r="AC35" s="56" t="s">
        <v>205</v>
      </c>
      <c r="AD35" s="56" t="s">
        <v>205</v>
      </c>
      <c r="AE35" s="56" t="s">
        <v>205</v>
      </c>
      <c r="AF35" s="56" t="s">
        <v>205</v>
      </c>
      <c r="AG35" s="56" t="s">
        <v>205</v>
      </c>
      <c r="AH35" s="56" t="s">
        <v>205</v>
      </c>
      <c r="AI35" s="19">
        <f>K35</f>
        <v>29</v>
      </c>
      <c r="AJ35" s="19">
        <f>L35</f>
        <v>3</v>
      </c>
    </row>
    <row r="36" spans="1:36" ht="15" customHeight="1" x14ac:dyDescent="0.25">
      <c r="A36" s="44">
        <v>8</v>
      </c>
      <c r="B36" s="20" t="s">
        <v>181</v>
      </c>
      <c r="C36" s="56" t="s">
        <v>205</v>
      </c>
      <c r="D36" s="56" t="s">
        <v>205</v>
      </c>
      <c r="E36" s="57" t="s">
        <v>205</v>
      </c>
      <c r="F36" s="57" t="s">
        <v>205</v>
      </c>
      <c r="G36" s="56">
        <v>21</v>
      </c>
      <c r="H36" s="56">
        <v>3</v>
      </c>
      <c r="I36" s="57" t="s">
        <v>205</v>
      </c>
      <c r="J36" s="57" t="s">
        <v>205</v>
      </c>
      <c r="K36" s="56" t="s">
        <v>205</v>
      </c>
      <c r="L36" s="56" t="s">
        <v>205</v>
      </c>
      <c r="M36" s="57" t="s">
        <v>205</v>
      </c>
      <c r="N36" s="57" t="s">
        <v>205</v>
      </c>
      <c r="O36" s="56" t="s">
        <v>205</v>
      </c>
      <c r="P36" s="56" t="s">
        <v>205</v>
      </c>
      <c r="Q36" s="57" t="s">
        <v>205</v>
      </c>
      <c r="R36" s="57" t="s">
        <v>205</v>
      </c>
      <c r="S36" s="56" t="s">
        <v>205</v>
      </c>
      <c r="T36" s="56" t="s">
        <v>205</v>
      </c>
      <c r="U36" s="57" t="s">
        <v>205</v>
      </c>
      <c r="V36" s="57" t="s">
        <v>205</v>
      </c>
      <c r="W36" s="56" t="s">
        <v>205</v>
      </c>
      <c r="X36" s="56" t="s">
        <v>205</v>
      </c>
      <c r="Y36" s="57" t="s">
        <v>205</v>
      </c>
      <c r="Z36" s="57" t="s">
        <v>205</v>
      </c>
      <c r="AA36" s="56" t="s">
        <v>205</v>
      </c>
      <c r="AB36" s="56" t="s">
        <v>205</v>
      </c>
      <c r="AC36" s="56" t="s">
        <v>205</v>
      </c>
      <c r="AD36" s="56" t="s">
        <v>205</v>
      </c>
      <c r="AE36" s="56" t="s">
        <v>205</v>
      </c>
      <c r="AF36" s="56" t="s">
        <v>205</v>
      </c>
      <c r="AG36" s="56" t="s">
        <v>205</v>
      </c>
      <c r="AH36" s="56" t="s">
        <v>205</v>
      </c>
      <c r="AI36" s="19">
        <f>G36</f>
        <v>21</v>
      </c>
      <c r="AJ36" s="19">
        <f>H36</f>
        <v>3</v>
      </c>
    </row>
    <row r="37" spans="1:36" ht="15" customHeight="1" x14ac:dyDescent="0.25">
      <c r="A37" s="44">
        <v>9</v>
      </c>
      <c r="B37" s="20" t="s">
        <v>307</v>
      </c>
      <c r="C37" s="1" t="s">
        <v>205</v>
      </c>
      <c r="D37" s="1" t="s">
        <v>205</v>
      </c>
      <c r="E37" s="2" t="s">
        <v>205</v>
      </c>
      <c r="F37" s="2" t="s">
        <v>205</v>
      </c>
      <c r="G37" s="1" t="s">
        <v>205</v>
      </c>
      <c r="H37" s="1" t="s">
        <v>205</v>
      </c>
      <c r="I37" s="2" t="s">
        <v>205</v>
      </c>
      <c r="J37" s="2" t="s">
        <v>205</v>
      </c>
      <c r="K37" s="1" t="s">
        <v>205</v>
      </c>
      <c r="L37" s="1" t="s">
        <v>205</v>
      </c>
      <c r="M37" s="2" t="s">
        <v>205</v>
      </c>
      <c r="N37" s="2" t="s">
        <v>205</v>
      </c>
      <c r="O37" s="1" t="s">
        <v>205</v>
      </c>
      <c r="P37" s="1" t="s">
        <v>205</v>
      </c>
      <c r="Q37" s="2" t="s">
        <v>205</v>
      </c>
      <c r="R37" s="2" t="s">
        <v>205</v>
      </c>
      <c r="S37" s="1" t="s">
        <v>205</v>
      </c>
      <c r="T37" s="1" t="s">
        <v>205</v>
      </c>
      <c r="U37" s="2" t="s">
        <v>205</v>
      </c>
      <c r="V37" s="2" t="s">
        <v>205</v>
      </c>
      <c r="W37" s="1" t="s">
        <v>205</v>
      </c>
      <c r="X37" s="1" t="s">
        <v>205</v>
      </c>
      <c r="Y37" s="2" t="s">
        <v>205</v>
      </c>
      <c r="Z37" s="2" t="s">
        <v>205</v>
      </c>
      <c r="AA37" s="1" t="s">
        <v>205</v>
      </c>
      <c r="AB37" s="1" t="s">
        <v>205</v>
      </c>
      <c r="AC37" s="56">
        <v>19</v>
      </c>
      <c r="AD37" s="56">
        <v>6</v>
      </c>
      <c r="AE37" s="56" t="s">
        <v>205</v>
      </c>
      <c r="AF37" s="56" t="s">
        <v>205</v>
      </c>
      <c r="AG37" s="56" t="s">
        <v>205</v>
      </c>
      <c r="AH37" s="56" t="s">
        <v>205</v>
      </c>
      <c r="AI37" s="19">
        <f>AC37</f>
        <v>19</v>
      </c>
      <c r="AJ37" s="19">
        <f>AD37</f>
        <v>6</v>
      </c>
    </row>
    <row r="38" spans="1:36" ht="15" customHeight="1" x14ac:dyDescent="0.25">
      <c r="A38" s="44">
        <v>10</v>
      </c>
      <c r="B38" s="20" t="s">
        <v>239</v>
      </c>
      <c r="C38" s="1" t="s">
        <v>205</v>
      </c>
      <c r="D38" s="1" t="s">
        <v>205</v>
      </c>
      <c r="E38" s="2" t="s">
        <v>205</v>
      </c>
      <c r="F38" s="2" t="s">
        <v>205</v>
      </c>
      <c r="G38" s="1" t="s">
        <v>205</v>
      </c>
      <c r="H38" s="1" t="s">
        <v>205</v>
      </c>
      <c r="I38" s="2" t="s">
        <v>205</v>
      </c>
      <c r="J38" s="2" t="s">
        <v>205</v>
      </c>
      <c r="K38" s="1" t="s">
        <v>205</v>
      </c>
      <c r="L38" s="1" t="s">
        <v>205</v>
      </c>
      <c r="M38" s="2" t="s">
        <v>205</v>
      </c>
      <c r="N38" s="2" t="s">
        <v>205</v>
      </c>
      <c r="O38" s="1" t="s">
        <v>205</v>
      </c>
      <c r="P38" s="1" t="s">
        <v>205</v>
      </c>
      <c r="Q38" s="2" t="s">
        <v>205</v>
      </c>
      <c r="R38" s="2" t="s">
        <v>205</v>
      </c>
      <c r="S38" s="1" t="s">
        <v>205</v>
      </c>
      <c r="T38" s="1" t="s">
        <v>205</v>
      </c>
      <c r="U38" s="2" t="s">
        <v>205</v>
      </c>
      <c r="V38" s="2" t="s">
        <v>205</v>
      </c>
      <c r="W38" s="1" t="s">
        <v>205</v>
      </c>
      <c r="X38" s="1" t="s">
        <v>205</v>
      </c>
      <c r="Y38" s="2" t="s">
        <v>205</v>
      </c>
      <c r="Z38" s="2" t="s">
        <v>205</v>
      </c>
      <c r="AA38" s="1" t="s">
        <v>205</v>
      </c>
      <c r="AB38" s="1" t="s">
        <v>205</v>
      </c>
      <c r="AC38" s="56">
        <v>17</v>
      </c>
      <c r="AD38" s="56">
        <v>7</v>
      </c>
      <c r="AE38" s="56" t="s">
        <v>205</v>
      </c>
      <c r="AF38" s="56" t="s">
        <v>205</v>
      </c>
      <c r="AG38" s="56" t="s">
        <v>205</v>
      </c>
      <c r="AH38" s="56" t="s">
        <v>205</v>
      </c>
      <c r="AI38" s="19">
        <f>AC38</f>
        <v>17</v>
      </c>
      <c r="AJ38" s="19">
        <f>AD38</f>
        <v>7</v>
      </c>
    </row>
    <row r="39" spans="1:36" ht="15" customHeight="1" x14ac:dyDescent="0.25">
      <c r="A39" s="76" t="s">
        <v>6</v>
      </c>
      <c r="B39" s="77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53"/>
      <c r="V39" s="53"/>
      <c r="W39" s="53"/>
      <c r="X39" s="53"/>
      <c r="Y39" s="53"/>
      <c r="Z39" s="53"/>
      <c r="AA39" s="53"/>
      <c r="AB39" s="53"/>
      <c r="AC39" s="66"/>
      <c r="AD39" s="66"/>
      <c r="AE39" s="66"/>
      <c r="AF39" s="66"/>
      <c r="AG39" s="67"/>
      <c r="AH39" s="67"/>
      <c r="AI39" s="79"/>
      <c r="AJ39" s="79"/>
    </row>
    <row r="40" spans="1:36" ht="15" customHeight="1" x14ac:dyDescent="0.25">
      <c r="A40" s="44">
        <v>1</v>
      </c>
      <c r="B40" s="22" t="s">
        <v>183</v>
      </c>
      <c r="C40" s="56">
        <v>16</v>
      </c>
      <c r="D40" s="56">
        <v>3</v>
      </c>
      <c r="E40" s="57" t="s">
        <v>205</v>
      </c>
      <c r="F40" s="57" t="s">
        <v>205</v>
      </c>
      <c r="G40" s="56">
        <v>16</v>
      </c>
      <c r="H40" s="56">
        <v>5</v>
      </c>
      <c r="I40" s="57" t="s">
        <v>205</v>
      </c>
      <c r="J40" s="57" t="s">
        <v>205</v>
      </c>
      <c r="K40" s="56">
        <v>36</v>
      </c>
      <c r="L40" s="56">
        <v>2</v>
      </c>
      <c r="M40" s="57" t="s">
        <v>205</v>
      </c>
      <c r="N40" s="57" t="s">
        <v>205</v>
      </c>
      <c r="O40" s="56">
        <v>18</v>
      </c>
      <c r="P40" s="56">
        <v>2</v>
      </c>
      <c r="Q40" s="57" t="s">
        <v>205</v>
      </c>
      <c r="R40" s="57" t="s">
        <v>205</v>
      </c>
      <c r="S40" s="56">
        <v>18</v>
      </c>
      <c r="T40" s="56">
        <v>4</v>
      </c>
      <c r="U40" s="57" t="s">
        <v>205</v>
      </c>
      <c r="V40" s="57" t="s">
        <v>205</v>
      </c>
      <c r="W40" s="56" t="s">
        <v>205</v>
      </c>
      <c r="X40" s="56" t="s">
        <v>205</v>
      </c>
      <c r="Y40" s="57">
        <v>12</v>
      </c>
      <c r="Z40" s="57">
        <v>5</v>
      </c>
      <c r="AA40" s="56" t="s">
        <v>205</v>
      </c>
      <c r="AB40" s="56" t="s">
        <v>205</v>
      </c>
      <c r="AC40" s="56">
        <v>25</v>
      </c>
      <c r="AD40" s="56">
        <v>4</v>
      </c>
      <c r="AE40" s="56" t="s">
        <v>205</v>
      </c>
      <c r="AF40" s="56" t="s">
        <v>205</v>
      </c>
      <c r="AG40" s="56">
        <v>16</v>
      </c>
      <c r="AH40" s="56">
        <v>3</v>
      </c>
      <c r="AI40" s="19">
        <f>C40+G40+K40+O40+S40+Y40+AC40+AG40</f>
        <v>157</v>
      </c>
      <c r="AJ40" s="19">
        <f>D40+H40+L40+P40+T40+Z40+AD40+AH40</f>
        <v>28</v>
      </c>
    </row>
    <row r="41" spans="1:36" ht="15" customHeight="1" x14ac:dyDescent="0.25">
      <c r="A41" s="44">
        <v>2</v>
      </c>
      <c r="B41" s="20" t="s">
        <v>182</v>
      </c>
      <c r="C41" s="56" t="s">
        <v>205</v>
      </c>
      <c r="D41" s="56" t="s">
        <v>205</v>
      </c>
      <c r="E41" s="57" t="s">
        <v>205</v>
      </c>
      <c r="F41" s="57" t="s">
        <v>205</v>
      </c>
      <c r="G41" s="56">
        <v>18</v>
      </c>
      <c r="H41" s="56">
        <v>4</v>
      </c>
      <c r="I41" s="57" t="s">
        <v>205</v>
      </c>
      <c r="J41" s="57" t="s">
        <v>205</v>
      </c>
      <c r="K41" s="56">
        <v>45</v>
      </c>
      <c r="L41" s="56">
        <v>1</v>
      </c>
      <c r="M41" s="57" t="s">
        <v>205</v>
      </c>
      <c r="N41" s="57" t="s">
        <v>205</v>
      </c>
      <c r="O41" s="56">
        <v>22</v>
      </c>
      <c r="P41" s="56">
        <v>1</v>
      </c>
      <c r="Q41" s="57" t="s">
        <v>205</v>
      </c>
      <c r="R41" s="57" t="s">
        <v>205</v>
      </c>
      <c r="S41" s="56" t="s">
        <v>205</v>
      </c>
      <c r="T41" s="56" t="s">
        <v>205</v>
      </c>
      <c r="U41" s="57" t="s">
        <v>205</v>
      </c>
      <c r="V41" s="57" t="s">
        <v>205</v>
      </c>
      <c r="W41" s="56" t="s">
        <v>205</v>
      </c>
      <c r="X41" s="56" t="s">
        <v>205</v>
      </c>
      <c r="Y41" s="57">
        <v>22</v>
      </c>
      <c r="Z41" s="57">
        <v>1</v>
      </c>
      <c r="AA41" s="56" t="s">
        <v>205</v>
      </c>
      <c r="AB41" s="56" t="s">
        <v>205</v>
      </c>
      <c r="AC41" s="56">
        <v>29</v>
      </c>
      <c r="AD41" s="56">
        <v>3</v>
      </c>
      <c r="AE41" s="56" t="s">
        <v>205</v>
      </c>
      <c r="AF41" s="56" t="s">
        <v>205</v>
      </c>
      <c r="AG41" s="56" t="s">
        <v>205</v>
      </c>
      <c r="AH41" s="56" t="s">
        <v>205</v>
      </c>
      <c r="AI41" s="19">
        <f>G41+K41+O41+Y41+AC41</f>
        <v>136</v>
      </c>
      <c r="AJ41" s="19">
        <f>H41+L41+P41+Z41+AD41</f>
        <v>10</v>
      </c>
    </row>
    <row r="42" spans="1:36" ht="15" customHeight="1" x14ac:dyDescent="0.25">
      <c r="A42" s="44">
        <v>3</v>
      </c>
      <c r="B42" s="20" t="s">
        <v>167</v>
      </c>
      <c r="C42" s="56" t="s">
        <v>205</v>
      </c>
      <c r="D42" s="56" t="s">
        <v>205</v>
      </c>
      <c r="E42" s="57">
        <v>8</v>
      </c>
      <c r="F42" s="57">
        <v>4</v>
      </c>
      <c r="G42" s="56" t="s">
        <v>205</v>
      </c>
      <c r="H42" s="56" t="s">
        <v>205</v>
      </c>
      <c r="I42" s="57">
        <v>22</v>
      </c>
      <c r="J42" s="57">
        <v>1</v>
      </c>
      <c r="K42" s="56">
        <v>29</v>
      </c>
      <c r="L42" s="56">
        <v>3</v>
      </c>
      <c r="M42" s="57" t="s">
        <v>205</v>
      </c>
      <c r="N42" s="57" t="s">
        <v>205</v>
      </c>
      <c r="O42" s="56" t="s">
        <v>205</v>
      </c>
      <c r="P42" s="56" t="s">
        <v>205</v>
      </c>
      <c r="Q42" s="57" t="s">
        <v>205</v>
      </c>
      <c r="R42" s="57" t="s">
        <v>205</v>
      </c>
      <c r="S42" s="56" t="s">
        <v>205</v>
      </c>
      <c r="T42" s="56" t="s">
        <v>205</v>
      </c>
      <c r="U42" s="57">
        <v>15</v>
      </c>
      <c r="V42" s="57">
        <v>1</v>
      </c>
      <c r="W42" s="56">
        <v>8</v>
      </c>
      <c r="X42" s="56">
        <v>4</v>
      </c>
      <c r="Y42" s="57">
        <v>14</v>
      </c>
      <c r="Z42" s="57">
        <v>4</v>
      </c>
      <c r="AA42" s="56" t="s">
        <v>205</v>
      </c>
      <c r="AB42" s="56" t="s">
        <v>205</v>
      </c>
      <c r="AC42" s="56" t="s">
        <v>205</v>
      </c>
      <c r="AD42" s="56" t="s">
        <v>205</v>
      </c>
      <c r="AE42" s="56" t="s">
        <v>205</v>
      </c>
      <c r="AF42" s="56" t="s">
        <v>205</v>
      </c>
      <c r="AG42" s="56">
        <v>14</v>
      </c>
      <c r="AH42" s="56">
        <v>4</v>
      </c>
      <c r="AI42" s="19">
        <f>E42+I42+K42+U42+W42+Y42+AG42</f>
        <v>110</v>
      </c>
      <c r="AJ42" s="19">
        <f>F42+L42+V42+X42+Z42+AH42</f>
        <v>20</v>
      </c>
    </row>
    <row r="43" spans="1:36" ht="15" customHeight="1" x14ac:dyDescent="0.25">
      <c r="A43" s="44">
        <v>4</v>
      </c>
      <c r="B43" s="20" t="s">
        <v>256</v>
      </c>
      <c r="C43" s="56">
        <v>14</v>
      </c>
      <c r="D43" s="56">
        <v>4</v>
      </c>
      <c r="E43" s="57" t="s">
        <v>205</v>
      </c>
      <c r="F43" s="57" t="s">
        <v>205</v>
      </c>
      <c r="G43" s="56">
        <v>14</v>
      </c>
      <c r="H43" s="56">
        <v>6</v>
      </c>
      <c r="I43" s="57" t="s">
        <v>205</v>
      </c>
      <c r="J43" s="57" t="s">
        <v>205</v>
      </c>
      <c r="K43" s="56" t="s">
        <v>205</v>
      </c>
      <c r="L43" s="56" t="s">
        <v>205</v>
      </c>
      <c r="M43" s="57" t="s">
        <v>205</v>
      </c>
      <c r="N43" s="57" t="s">
        <v>205</v>
      </c>
      <c r="O43" s="56" t="s">
        <v>205</v>
      </c>
      <c r="P43" s="56" t="s">
        <v>205</v>
      </c>
      <c r="Q43" s="57" t="s">
        <v>205</v>
      </c>
      <c r="R43" s="57" t="s">
        <v>205</v>
      </c>
      <c r="S43" s="56">
        <v>16</v>
      </c>
      <c r="T43" s="56">
        <v>5</v>
      </c>
      <c r="U43" s="57">
        <v>12</v>
      </c>
      <c r="V43" s="57">
        <v>2</v>
      </c>
      <c r="W43" s="56" t="s">
        <v>205</v>
      </c>
      <c r="X43" s="56" t="s">
        <v>205</v>
      </c>
      <c r="Y43" s="57" t="s">
        <v>205</v>
      </c>
      <c r="Z43" s="57" t="s">
        <v>205</v>
      </c>
      <c r="AA43" s="56" t="s">
        <v>205</v>
      </c>
      <c r="AB43" s="56" t="s">
        <v>205</v>
      </c>
      <c r="AC43" s="56" t="s">
        <v>205</v>
      </c>
      <c r="AD43" s="56" t="s">
        <v>205</v>
      </c>
      <c r="AE43" s="56">
        <v>16</v>
      </c>
      <c r="AF43" s="56">
        <v>5</v>
      </c>
      <c r="AG43" s="56">
        <v>12</v>
      </c>
      <c r="AH43" s="56">
        <v>5</v>
      </c>
      <c r="AI43" s="19">
        <f>C43+G43+S43+U43+AE43+AG43</f>
        <v>84</v>
      </c>
      <c r="AJ43" s="19">
        <f>D43+H43+T43+V43+AF43+AH43</f>
        <v>27</v>
      </c>
    </row>
    <row r="44" spans="1:36" ht="15" customHeight="1" x14ac:dyDescent="0.25">
      <c r="A44" s="44">
        <v>5</v>
      </c>
      <c r="B44" s="20" t="s">
        <v>180</v>
      </c>
      <c r="C44" s="56" t="s">
        <v>205</v>
      </c>
      <c r="D44" s="56" t="s">
        <v>205</v>
      </c>
      <c r="E44" s="57" t="s">
        <v>205</v>
      </c>
      <c r="F44" s="57" t="s">
        <v>205</v>
      </c>
      <c r="G44" s="56">
        <v>25</v>
      </c>
      <c r="H44" s="56">
        <v>2</v>
      </c>
      <c r="I44" s="57" t="s">
        <v>205</v>
      </c>
      <c r="J44" s="57" t="s">
        <v>205</v>
      </c>
      <c r="K44" s="56" t="s">
        <v>205</v>
      </c>
      <c r="L44" s="56" t="s">
        <v>205</v>
      </c>
      <c r="M44" s="57" t="s">
        <v>205</v>
      </c>
      <c r="N44" s="57" t="s">
        <v>205</v>
      </c>
      <c r="O44" s="56" t="s">
        <v>205</v>
      </c>
      <c r="P44" s="56" t="s">
        <v>205</v>
      </c>
      <c r="Q44" s="57">
        <v>12</v>
      </c>
      <c r="R44" s="57">
        <v>2</v>
      </c>
      <c r="S44" s="56" t="s">
        <v>205</v>
      </c>
      <c r="T44" s="56" t="s">
        <v>205</v>
      </c>
      <c r="U44" s="57" t="s">
        <v>205</v>
      </c>
      <c r="V44" s="57" t="s">
        <v>205</v>
      </c>
      <c r="W44" s="56" t="s">
        <v>205</v>
      </c>
      <c r="X44" s="56" t="s">
        <v>205</v>
      </c>
      <c r="Y44" s="57">
        <v>16</v>
      </c>
      <c r="Z44" s="57">
        <v>3</v>
      </c>
      <c r="AA44" s="56" t="s">
        <v>205</v>
      </c>
      <c r="AB44" s="56" t="s">
        <v>205</v>
      </c>
      <c r="AC44" s="56" t="s">
        <v>205</v>
      </c>
      <c r="AD44" s="56" t="s">
        <v>205</v>
      </c>
      <c r="AE44" s="56" t="s">
        <v>205</v>
      </c>
      <c r="AF44" s="56" t="s">
        <v>205</v>
      </c>
      <c r="AG44" s="56" t="s">
        <v>205</v>
      </c>
      <c r="AH44" s="56" t="s">
        <v>205</v>
      </c>
      <c r="AI44" s="19">
        <f>G44+Q44+Y44</f>
        <v>53</v>
      </c>
      <c r="AJ44" s="19">
        <f>H44+R44+Z44</f>
        <v>7</v>
      </c>
    </row>
    <row r="45" spans="1:36" ht="15" customHeight="1" x14ac:dyDescent="0.25">
      <c r="A45" s="44">
        <v>6</v>
      </c>
      <c r="B45" s="20" t="s">
        <v>168</v>
      </c>
      <c r="C45" s="56" t="s">
        <v>205</v>
      </c>
      <c r="D45" s="56" t="s">
        <v>205</v>
      </c>
      <c r="E45" s="57">
        <v>7</v>
      </c>
      <c r="F45" s="57">
        <v>5</v>
      </c>
      <c r="G45" s="56" t="s">
        <v>205</v>
      </c>
      <c r="H45" s="56" t="s">
        <v>205</v>
      </c>
      <c r="I45" s="57">
        <v>16</v>
      </c>
      <c r="J45" s="57">
        <v>3</v>
      </c>
      <c r="K45" s="56">
        <v>25</v>
      </c>
      <c r="L45" s="56">
        <v>4</v>
      </c>
      <c r="M45" s="57" t="s">
        <v>205</v>
      </c>
      <c r="N45" s="57" t="s">
        <v>205</v>
      </c>
      <c r="O45" s="56" t="s">
        <v>205</v>
      </c>
      <c r="P45" s="56" t="s">
        <v>205</v>
      </c>
      <c r="Q45" s="57" t="s">
        <v>205</v>
      </c>
      <c r="R45" s="57" t="s">
        <v>205</v>
      </c>
      <c r="S45" s="56" t="s">
        <v>205</v>
      </c>
      <c r="T45" s="56" t="s">
        <v>205</v>
      </c>
      <c r="U45" s="57" t="s">
        <v>205</v>
      </c>
      <c r="V45" s="57" t="s">
        <v>205</v>
      </c>
      <c r="W45" s="56" t="s">
        <v>205</v>
      </c>
      <c r="X45" s="56" t="s">
        <v>205</v>
      </c>
      <c r="Y45" s="57" t="s">
        <v>205</v>
      </c>
      <c r="Z45" s="57" t="s">
        <v>205</v>
      </c>
      <c r="AA45" s="56" t="s">
        <v>205</v>
      </c>
      <c r="AB45" s="56" t="s">
        <v>205</v>
      </c>
      <c r="AC45" s="56" t="s">
        <v>205</v>
      </c>
      <c r="AD45" s="56" t="s">
        <v>205</v>
      </c>
      <c r="AE45" s="56" t="s">
        <v>205</v>
      </c>
      <c r="AF45" s="56" t="s">
        <v>205</v>
      </c>
      <c r="AG45" s="56" t="s">
        <v>205</v>
      </c>
      <c r="AH45" s="56" t="s">
        <v>205</v>
      </c>
      <c r="AI45" s="19">
        <f>E45+I45+K45</f>
        <v>48</v>
      </c>
      <c r="AJ45" s="19">
        <f>F45+J45+L45</f>
        <v>12</v>
      </c>
    </row>
    <row r="46" spans="1:36" ht="15" customHeight="1" x14ac:dyDescent="0.25">
      <c r="A46" s="44">
        <v>7</v>
      </c>
      <c r="B46" s="20" t="s">
        <v>169</v>
      </c>
      <c r="C46" s="56" t="s">
        <v>205</v>
      </c>
      <c r="D46" s="56" t="s">
        <v>205</v>
      </c>
      <c r="E46" s="57">
        <v>5</v>
      </c>
      <c r="F46" s="57">
        <v>7</v>
      </c>
      <c r="G46" s="56" t="s">
        <v>205</v>
      </c>
      <c r="H46" s="56" t="s">
        <v>205</v>
      </c>
      <c r="I46" s="57" t="s">
        <v>205</v>
      </c>
      <c r="J46" s="57" t="s">
        <v>205</v>
      </c>
      <c r="K46" s="56" t="s">
        <v>205</v>
      </c>
      <c r="L46" s="56" t="s">
        <v>205</v>
      </c>
      <c r="M46" s="57" t="s">
        <v>205</v>
      </c>
      <c r="N46" s="57" t="s">
        <v>205</v>
      </c>
      <c r="O46" s="56" t="s">
        <v>205</v>
      </c>
      <c r="P46" s="56" t="s">
        <v>205</v>
      </c>
      <c r="Q46" s="57" t="s">
        <v>205</v>
      </c>
      <c r="R46" s="57" t="s">
        <v>205</v>
      </c>
      <c r="S46" s="56" t="s">
        <v>205</v>
      </c>
      <c r="T46" s="56" t="s">
        <v>205</v>
      </c>
      <c r="U46" s="57" t="s">
        <v>205</v>
      </c>
      <c r="V46" s="57" t="s">
        <v>205</v>
      </c>
      <c r="W46" s="56" t="s">
        <v>205</v>
      </c>
      <c r="X46" s="56" t="s">
        <v>205</v>
      </c>
      <c r="Y46" s="57" t="s">
        <v>205</v>
      </c>
      <c r="Z46" s="57" t="s">
        <v>205</v>
      </c>
      <c r="AA46" s="56" t="s">
        <v>205</v>
      </c>
      <c r="AB46" s="56" t="s">
        <v>205</v>
      </c>
      <c r="AC46" s="56">
        <v>36</v>
      </c>
      <c r="AD46" s="56">
        <v>2</v>
      </c>
      <c r="AE46" s="56" t="s">
        <v>205</v>
      </c>
      <c r="AF46" s="56" t="s">
        <v>205</v>
      </c>
      <c r="AG46" s="56" t="s">
        <v>205</v>
      </c>
      <c r="AH46" s="56" t="s">
        <v>205</v>
      </c>
      <c r="AI46" s="19">
        <f>E46+AC46</f>
        <v>41</v>
      </c>
      <c r="AJ46" s="19">
        <f>F46+AD46</f>
        <v>9</v>
      </c>
    </row>
    <row r="47" spans="1:36" ht="15" customHeight="1" x14ac:dyDescent="0.25">
      <c r="A47" s="44">
        <v>8</v>
      </c>
      <c r="B47" s="20" t="s">
        <v>238</v>
      </c>
      <c r="C47" s="56" t="s">
        <v>205</v>
      </c>
      <c r="D47" s="56" t="s">
        <v>205</v>
      </c>
      <c r="E47" s="57" t="s">
        <v>205</v>
      </c>
      <c r="F47" s="57" t="s">
        <v>205</v>
      </c>
      <c r="G47" s="56" t="s">
        <v>205</v>
      </c>
      <c r="H47" s="56" t="s">
        <v>205</v>
      </c>
      <c r="I47" s="57" t="s">
        <v>205</v>
      </c>
      <c r="J47" s="57" t="s">
        <v>205</v>
      </c>
      <c r="K47" s="56" t="s">
        <v>205</v>
      </c>
      <c r="L47" s="56" t="s">
        <v>205</v>
      </c>
      <c r="M47" s="57" t="s">
        <v>205</v>
      </c>
      <c r="N47" s="57" t="s">
        <v>205</v>
      </c>
      <c r="O47" s="56">
        <v>16</v>
      </c>
      <c r="P47" s="56">
        <v>3</v>
      </c>
      <c r="Q47" s="57" t="s">
        <v>205</v>
      </c>
      <c r="R47" s="57" t="s">
        <v>205</v>
      </c>
      <c r="S47" s="56" t="s">
        <v>205</v>
      </c>
      <c r="T47" s="56" t="s">
        <v>205</v>
      </c>
      <c r="U47" s="57" t="s">
        <v>205</v>
      </c>
      <c r="V47" s="57" t="s">
        <v>205</v>
      </c>
      <c r="W47" s="56" t="s">
        <v>205</v>
      </c>
      <c r="X47" s="56" t="s">
        <v>205</v>
      </c>
      <c r="Y47" s="57" t="s">
        <v>205</v>
      </c>
      <c r="Z47" s="57" t="s">
        <v>205</v>
      </c>
      <c r="AA47" s="56" t="s">
        <v>205</v>
      </c>
      <c r="AB47" s="56" t="s">
        <v>205</v>
      </c>
      <c r="AC47" s="56">
        <v>13</v>
      </c>
      <c r="AD47" s="56">
        <v>9</v>
      </c>
      <c r="AE47" s="56" t="s">
        <v>205</v>
      </c>
      <c r="AF47" s="56" t="s">
        <v>205</v>
      </c>
      <c r="AG47" s="56" t="s">
        <v>205</v>
      </c>
      <c r="AH47" s="56" t="s">
        <v>205</v>
      </c>
      <c r="AI47" s="19">
        <f>O47+AC47</f>
        <v>29</v>
      </c>
      <c r="AJ47" s="19">
        <f>P47+AD47</f>
        <v>12</v>
      </c>
    </row>
    <row r="48" spans="1:36" ht="15" customHeight="1" x14ac:dyDescent="0.25">
      <c r="A48" s="44">
        <v>9</v>
      </c>
      <c r="B48" s="20" t="s">
        <v>286</v>
      </c>
      <c r="C48" s="56" t="s">
        <v>205</v>
      </c>
      <c r="D48" s="56" t="s">
        <v>205</v>
      </c>
      <c r="E48" s="57" t="s">
        <v>205</v>
      </c>
      <c r="F48" s="57" t="s">
        <v>205</v>
      </c>
      <c r="G48" s="56" t="s">
        <v>205</v>
      </c>
      <c r="H48" s="56" t="s">
        <v>205</v>
      </c>
      <c r="I48" s="57" t="s">
        <v>205</v>
      </c>
      <c r="J48" s="57" t="s">
        <v>205</v>
      </c>
      <c r="K48" s="56" t="s">
        <v>205</v>
      </c>
      <c r="L48" s="56" t="s">
        <v>205</v>
      </c>
      <c r="M48" s="57" t="s">
        <v>205</v>
      </c>
      <c r="N48" s="57" t="s">
        <v>205</v>
      </c>
      <c r="O48" s="56" t="s">
        <v>205</v>
      </c>
      <c r="P48" s="56" t="s">
        <v>205</v>
      </c>
      <c r="Q48" s="57" t="s">
        <v>205</v>
      </c>
      <c r="R48" s="57" t="s">
        <v>205</v>
      </c>
      <c r="S48" s="56" t="s">
        <v>205</v>
      </c>
      <c r="T48" s="56" t="s">
        <v>205</v>
      </c>
      <c r="U48" s="57" t="s">
        <v>205</v>
      </c>
      <c r="V48" s="57" t="s">
        <v>205</v>
      </c>
      <c r="W48" s="56" t="s">
        <v>205</v>
      </c>
      <c r="X48" s="56" t="s">
        <v>205</v>
      </c>
      <c r="Y48" s="57">
        <v>10</v>
      </c>
      <c r="Z48" s="57">
        <v>6</v>
      </c>
      <c r="AA48" s="56" t="s">
        <v>205</v>
      </c>
      <c r="AB48" s="56" t="s">
        <v>205</v>
      </c>
      <c r="AC48" s="56">
        <v>15</v>
      </c>
      <c r="AD48" s="56">
        <v>8</v>
      </c>
      <c r="AE48" s="56" t="s">
        <v>205</v>
      </c>
      <c r="AF48" s="56" t="s">
        <v>205</v>
      </c>
      <c r="AG48" s="56" t="s">
        <v>205</v>
      </c>
      <c r="AH48" s="56" t="s">
        <v>205</v>
      </c>
      <c r="AI48" s="19">
        <f>Y48+AC48</f>
        <v>25</v>
      </c>
      <c r="AJ48" s="19">
        <f>Z48+AD48</f>
        <v>14</v>
      </c>
    </row>
    <row r="49" spans="1:36" ht="15" customHeight="1" x14ac:dyDescent="0.25">
      <c r="A49" s="44">
        <v>10</v>
      </c>
      <c r="B49" s="20" t="s">
        <v>238</v>
      </c>
      <c r="C49" s="56" t="s">
        <v>205</v>
      </c>
      <c r="D49" s="56" t="s">
        <v>205</v>
      </c>
      <c r="E49" s="57" t="s">
        <v>205</v>
      </c>
      <c r="F49" s="57" t="s">
        <v>205</v>
      </c>
      <c r="G49" s="56" t="s">
        <v>205</v>
      </c>
      <c r="H49" s="56" t="s">
        <v>205</v>
      </c>
      <c r="I49" s="57" t="s">
        <v>205</v>
      </c>
      <c r="J49" s="57" t="s">
        <v>205</v>
      </c>
      <c r="K49" s="56" t="s">
        <v>205</v>
      </c>
      <c r="L49" s="56" t="s">
        <v>205</v>
      </c>
      <c r="M49" s="57" t="s">
        <v>205</v>
      </c>
      <c r="N49" s="57" t="s">
        <v>205</v>
      </c>
      <c r="O49" s="56" t="s">
        <v>205</v>
      </c>
      <c r="P49" s="56" t="s">
        <v>205</v>
      </c>
      <c r="Q49" s="57" t="s">
        <v>205</v>
      </c>
      <c r="R49" s="57" t="s">
        <v>205</v>
      </c>
      <c r="S49" s="56" t="s">
        <v>205</v>
      </c>
      <c r="T49" s="56" t="s">
        <v>205</v>
      </c>
      <c r="U49" s="57" t="s">
        <v>205</v>
      </c>
      <c r="V49" s="57" t="s">
        <v>205</v>
      </c>
      <c r="W49" s="56" t="s">
        <v>205</v>
      </c>
      <c r="X49" s="56" t="s">
        <v>205</v>
      </c>
      <c r="Y49" s="57" t="s">
        <v>205</v>
      </c>
      <c r="Z49" s="57" t="s">
        <v>205</v>
      </c>
      <c r="AA49" s="56">
        <v>22</v>
      </c>
      <c r="AB49" s="56">
        <v>1</v>
      </c>
      <c r="AC49" s="56" t="s">
        <v>205</v>
      </c>
      <c r="AD49" s="56" t="s">
        <v>205</v>
      </c>
      <c r="AE49" s="56" t="s">
        <v>205</v>
      </c>
      <c r="AF49" s="56" t="s">
        <v>205</v>
      </c>
      <c r="AG49" s="56" t="s">
        <v>205</v>
      </c>
      <c r="AH49" s="56" t="s">
        <v>205</v>
      </c>
      <c r="AI49" s="19">
        <f>AA49</f>
        <v>22</v>
      </c>
      <c r="AJ49" s="19">
        <f>AB49</f>
        <v>1</v>
      </c>
    </row>
    <row r="50" spans="1:36" ht="15" customHeight="1" x14ac:dyDescent="0.25">
      <c r="A50" s="44">
        <v>11</v>
      </c>
      <c r="B50" s="20" t="s">
        <v>208</v>
      </c>
      <c r="C50" s="56" t="s">
        <v>205</v>
      </c>
      <c r="D50" s="56" t="s">
        <v>205</v>
      </c>
      <c r="E50" s="57" t="s">
        <v>205</v>
      </c>
      <c r="F50" s="57" t="s">
        <v>205</v>
      </c>
      <c r="G50" s="56" t="s">
        <v>205</v>
      </c>
      <c r="H50" s="56" t="s">
        <v>205</v>
      </c>
      <c r="I50" s="57">
        <v>18</v>
      </c>
      <c r="J50" s="57">
        <v>2</v>
      </c>
      <c r="K50" s="56" t="s">
        <v>205</v>
      </c>
      <c r="L50" s="56" t="s">
        <v>205</v>
      </c>
      <c r="M50" s="57" t="s">
        <v>205</v>
      </c>
      <c r="N50" s="57" t="s">
        <v>205</v>
      </c>
      <c r="O50" s="56" t="s">
        <v>205</v>
      </c>
      <c r="P50" s="56" t="s">
        <v>205</v>
      </c>
      <c r="Q50" s="57" t="s">
        <v>205</v>
      </c>
      <c r="R50" s="57" t="s">
        <v>205</v>
      </c>
      <c r="S50" s="56" t="s">
        <v>205</v>
      </c>
      <c r="T50" s="56" t="s">
        <v>205</v>
      </c>
      <c r="U50" s="57" t="s">
        <v>205</v>
      </c>
      <c r="V50" s="57" t="s">
        <v>205</v>
      </c>
      <c r="W50" s="56" t="s">
        <v>205</v>
      </c>
      <c r="X50" s="56" t="s">
        <v>205</v>
      </c>
      <c r="Y50" s="57" t="s">
        <v>205</v>
      </c>
      <c r="Z50" s="57" t="s">
        <v>205</v>
      </c>
      <c r="AA50" s="56" t="s">
        <v>205</v>
      </c>
      <c r="AB50" s="56" t="s">
        <v>205</v>
      </c>
      <c r="AC50" s="56" t="s">
        <v>205</v>
      </c>
      <c r="AD50" s="56" t="s">
        <v>205</v>
      </c>
      <c r="AE50" s="59" t="s">
        <v>205</v>
      </c>
      <c r="AF50" s="56" t="s">
        <v>205</v>
      </c>
      <c r="AG50" s="56" t="s">
        <v>205</v>
      </c>
      <c r="AH50" s="56" t="s">
        <v>205</v>
      </c>
      <c r="AI50" s="19">
        <f>I50</f>
        <v>18</v>
      </c>
      <c r="AJ50" s="19">
        <f>J50</f>
        <v>2</v>
      </c>
    </row>
    <row r="51" spans="1:36" ht="15" customHeight="1" x14ac:dyDescent="0.25">
      <c r="A51" s="44">
        <v>12</v>
      </c>
      <c r="B51" s="20" t="s">
        <v>280</v>
      </c>
      <c r="C51" s="56" t="s">
        <v>205</v>
      </c>
      <c r="D51" s="56" t="s">
        <v>205</v>
      </c>
      <c r="E51" s="57" t="s">
        <v>205</v>
      </c>
      <c r="F51" s="57" t="s">
        <v>205</v>
      </c>
      <c r="G51" s="56" t="s">
        <v>205</v>
      </c>
      <c r="H51" s="56" t="s">
        <v>205</v>
      </c>
      <c r="I51" s="57" t="s">
        <v>205</v>
      </c>
      <c r="J51" s="57" t="s">
        <v>205</v>
      </c>
      <c r="K51" s="56" t="s">
        <v>205</v>
      </c>
      <c r="L51" s="56" t="s">
        <v>205</v>
      </c>
      <c r="M51" s="57" t="s">
        <v>205</v>
      </c>
      <c r="N51" s="57" t="s">
        <v>205</v>
      </c>
      <c r="O51" s="56" t="s">
        <v>205</v>
      </c>
      <c r="P51" s="56" t="s">
        <v>205</v>
      </c>
      <c r="Q51" s="57" t="s">
        <v>205</v>
      </c>
      <c r="R51" s="57" t="s">
        <v>205</v>
      </c>
      <c r="S51" s="56" t="s">
        <v>205</v>
      </c>
      <c r="T51" s="56" t="s">
        <v>205</v>
      </c>
      <c r="U51" s="57" t="s">
        <v>205</v>
      </c>
      <c r="V51" s="57" t="s">
        <v>205</v>
      </c>
      <c r="W51" s="56">
        <v>12</v>
      </c>
      <c r="X51" s="56">
        <v>2</v>
      </c>
      <c r="Y51" s="57" t="s">
        <v>205</v>
      </c>
      <c r="Z51" s="57" t="s">
        <v>205</v>
      </c>
      <c r="AA51" s="56" t="s">
        <v>205</v>
      </c>
      <c r="AB51" s="56" t="s">
        <v>205</v>
      </c>
      <c r="AC51" s="56" t="s">
        <v>205</v>
      </c>
      <c r="AD51" s="56" t="s">
        <v>205</v>
      </c>
      <c r="AE51" s="56" t="s">
        <v>205</v>
      </c>
      <c r="AF51" s="56" t="s">
        <v>205</v>
      </c>
      <c r="AG51" s="56" t="s">
        <v>205</v>
      </c>
      <c r="AH51" s="56" t="s">
        <v>205</v>
      </c>
      <c r="AI51" s="19">
        <f>W51</f>
        <v>12</v>
      </c>
      <c r="AJ51" s="19">
        <f>X51</f>
        <v>2</v>
      </c>
    </row>
    <row r="52" spans="1:36" ht="15" customHeight="1" x14ac:dyDescent="0.25">
      <c r="A52" s="76" t="s">
        <v>7</v>
      </c>
      <c r="B52" s="77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53"/>
      <c r="V52" s="53"/>
      <c r="W52" s="53"/>
      <c r="X52" s="53"/>
      <c r="Y52" s="53"/>
      <c r="Z52" s="53"/>
      <c r="AA52" s="53"/>
      <c r="AB52" s="53"/>
      <c r="AC52" s="66"/>
      <c r="AD52" s="66"/>
      <c r="AE52" s="66"/>
      <c r="AF52" s="66"/>
      <c r="AG52" s="67"/>
      <c r="AH52" s="67"/>
      <c r="AI52" s="79"/>
      <c r="AJ52" s="79"/>
    </row>
    <row r="53" spans="1:36" ht="15" customHeight="1" x14ac:dyDescent="0.25">
      <c r="A53" s="44">
        <v>1</v>
      </c>
      <c r="B53" s="22" t="s">
        <v>184</v>
      </c>
      <c r="C53" s="56" t="s">
        <v>205</v>
      </c>
      <c r="D53" s="56" t="s">
        <v>205</v>
      </c>
      <c r="E53" s="57" t="s">
        <v>205</v>
      </c>
      <c r="F53" s="57" t="s">
        <v>205</v>
      </c>
      <c r="G53" s="56">
        <v>30</v>
      </c>
      <c r="H53" s="56">
        <v>1</v>
      </c>
      <c r="I53" s="57" t="s">
        <v>205</v>
      </c>
      <c r="J53" s="57" t="s">
        <v>205</v>
      </c>
      <c r="K53" s="56">
        <v>45</v>
      </c>
      <c r="L53" s="56">
        <v>1</v>
      </c>
      <c r="M53" s="57" t="s">
        <v>205</v>
      </c>
      <c r="N53" s="57" t="s">
        <v>205</v>
      </c>
      <c r="O53" s="56" t="s">
        <v>205</v>
      </c>
      <c r="P53" s="56" t="s">
        <v>205</v>
      </c>
      <c r="Q53" s="57" t="s">
        <v>205</v>
      </c>
      <c r="R53" s="57" t="s">
        <v>205</v>
      </c>
      <c r="S53" s="56" t="s">
        <v>205</v>
      </c>
      <c r="T53" s="56" t="s">
        <v>205</v>
      </c>
      <c r="U53" s="57" t="s">
        <v>205</v>
      </c>
      <c r="V53" s="57" t="s">
        <v>205</v>
      </c>
      <c r="W53" s="56" t="s">
        <v>205</v>
      </c>
      <c r="X53" s="56" t="s">
        <v>205</v>
      </c>
      <c r="Y53" s="57" t="s">
        <v>205</v>
      </c>
      <c r="Z53" s="57" t="s">
        <v>205</v>
      </c>
      <c r="AA53" s="56" t="s">
        <v>205</v>
      </c>
      <c r="AB53" s="56" t="s">
        <v>205</v>
      </c>
      <c r="AC53" s="56">
        <v>45</v>
      </c>
      <c r="AD53" s="56">
        <v>1</v>
      </c>
      <c r="AE53" s="56">
        <v>30</v>
      </c>
      <c r="AF53" s="56">
        <v>1</v>
      </c>
      <c r="AG53" s="56">
        <v>18</v>
      </c>
      <c r="AH53" s="56">
        <v>2</v>
      </c>
      <c r="AI53" s="19">
        <f>G53+K53+AC53+AE53+AG53</f>
        <v>168</v>
      </c>
      <c r="AJ53" s="19">
        <f>H53+L53+AD53+AF53+AH53</f>
        <v>6</v>
      </c>
    </row>
    <row r="54" spans="1:36" ht="15" customHeight="1" x14ac:dyDescent="0.25">
      <c r="A54" s="44">
        <v>2</v>
      </c>
      <c r="B54" s="20" t="s">
        <v>185</v>
      </c>
      <c r="C54" s="56">
        <v>16</v>
      </c>
      <c r="D54" s="56">
        <v>3</v>
      </c>
      <c r="E54" s="57" t="s">
        <v>205</v>
      </c>
      <c r="F54" s="57" t="s">
        <v>205</v>
      </c>
      <c r="G54" s="56">
        <v>18</v>
      </c>
      <c r="H54" s="56">
        <v>4</v>
      </c>
      <c r="I54" s="57">
        <v>22</v>
      </c>
      <c r="J54" s="57">
        <v>1</v>
      </c>
      <c r="K54" s="56">
        <v>25</v>
      </c>
      <c r="L54" s="56">
        <v>4</v>
      </c>
      <c r="M54" s="57" t="s">
        <v>205</v>
      </c>
      <c r="N54" s="57" t="s">
        <v>205</v>
      </c>
      <c r="O54" s="56">
        <v>22</v>
      </c>
      <c r="P54" s="56">
        <v>1</v>
      </c>
      <c r="Q54" s="57" t="s">
        <v>205</v>
      </c>
      <c r="R54" s="57" t="s">
        <v>205</v>
      </c>
      <c r="S54" s="56" t="s">
        <v>205</v>
      </c>
      <c r="T54" s="56" t="s">
        <v>205</v>
      </c>
      <c r="U54" s="57" t="s">
        <v>205</v>
      </c>
      <c r="V54" s="57" t="s">
        <v>205</v>
      </c>
      <c r="W54" s="56" t="s">
        <v>205</v>
      </c>
      <c r="X54" s="56" t="s">
        <v>205</v>
      </c>
      <c r="Y54" s="57">
        <v>16</v>
      </c>
      <c r="Z54" s="57">
        <v>3</v>
      </c>
      <c r="AA54" s="56" t="s">
        <v>205</v>
      </c>
      <c r="AB54" s="56" t="s">
        <v>205</v>
      </c>
      <c r="AC54" s="56">
        <v>29</v>
      </c>
      <c r="AD54" s="56">
        <v>3</v>
      </c>
      <c r="AE54" s="56" t="s">
        <v>205</v>
      </c>
      <c r="AF54" s="56" t="s">
        <v>205</v>
      </c>
      <c r="AG54" s="56">
        <v>16</v>
      </c>
      <c r="AH54" s="56">
        <v>3</v>
      </c>
      <c r="AI54" s="19">
        <f>C54+G54+I54+K54+O54+Y54+AC54+AG54</f>
        <v>164</v>
      </c>
      <c r="AJ54" s="19">
        <f>D54+H54+J54+L54+P54+Z54+AD54+AH54</f>
        <v>22</v>
      </c>
    </row>
    <row r="55" spans="1:36" ht="15" customHeight="1" x14ac:dyDescent="0.25">
      <c r="A55" s="44">
        <v>3</v>
      </c>
      <c r="B55" s="20" t="s">
        <v>54</v>
      </c>
      <c r="C55" s="56">
        <v>22</v>
      </c>
      <c r="D55" s="56">
        <v>1</v>
      </c>
      <c r="E55" s="57" t="s">
        <v>205</v>
      </c>
      <c r="F55" s="57" t="s">
        <v>205</v>
      </c>
      <c r="G55" s="56">
        <v>25</v>
      </c>
      <c r="H55" s="56">
        <v>2</v>
      </c>
      <c r="I55" s="57" t="s">
        <v>205</v>
      </c>
      <c r="J55" s="57" t="s">
        <v>205</v>
      </c>
      <c r="K55" s="56">
        <v>36</v>
      </c>
      <c r="L55" s="56">
        <v>2</v>
      </c>
      <c r="M55" s="57" t="s">
        <v>205</v>
      </c>
      <c r="N55" s="57" t="s">
        <v>205</v>
      </c>
      <c r="O55" s="56" t="s">
        <v>205</v>
      </c>
      <c r="P55" s="56" t="s">
        <v>205</v>
      </c>
      <c r="Q55" s="57" t="s">
        <v>205</v>
      </c>
      <c r="R55" s="57" t="s">
        <v>205</v>
      </c>
      <c r="S55" s="56" t="s">
        <v>205</v>
      </c>
      <c r="T55" s="56" t="s">
        <v>205</v>
      </c>
      <c r="U55" s="57" t="s">
        <v>205</v>
      </c>
      <c r="V55" s="57" t="s">
        <v>205</v>
      </c>
      <c r="W55" s="56" t="s">
        <v>205</v>
      </c>
      <c r="X55" s="56" t="s">
        <v>205</v>
      </c>
      <c r="Y55" s="57">
        <v>22</v>
      </c>
      <c r="Z55" s="57">
        <v>1</v>
      </c>
      <c r="AA55" s="56">
        <v>22</v>
      </c>
      <c r="AB55" s="56">
        <v>1</v>
      </c>
      <c r="AC55" s="56">
        <v>36</v>
      </c>
      <c r="AD55" s="56">
        <v>2</v>
      </c>
      <c r="AE55" s="56" t="s">
        <v>205</v>
      </c>
      <c r="AF55" s="56" t="s">
        <v>205</v>
      </c>
      <c r="AG55" s="56" t="s">
        <v>205</v>
      </c>
      <c r="AH55" s="56" t="s">
        <v>205</v>
      </c>
      <c r="AI55" s="19">
        <f>C55+G55+K55+Y55+AA55+AC55</f>
        <v>163</v>
      </c>
      <c r="AJ55" s="19">
        <f>D55+H55+L55+Z55+AB55+AD55</f>
        <v>9</v>
      </c>
    </row>
    <row r="56" spans="1:36" ht="15" customHeight="1" x14ac:dyDescent="0.25">
      <c r="A56" s="44">
        <v>4</v>
      </c>
      <c r="B56" s="20" t="s">
        <v>237</v>
      </c>
      <c r="C56" s="56" t="s">
        <v>205</v>
      </c>
      <c r="D56" s="56" t="s">
        <v>205</v>
      </c>
      <c r="E56" s="57" t="s">
        <v>205</v>
      </c>
      <c r="F56" s="57" t="s">
        <v>205</v>
      </c>
      <c r="G56" s="56">
        <v>12</v>
      </c>
      <c r="H56" s="56">
        <v>7</v>
      </c>
      <c r="I56" s="57">
        <v>18</v>
      </c>
      <c r="J56" s="57">
        <v>2</v>
      </c>
      <c r="K56" s="56" t="s">
        <v>205</v>
      </c>
      <c r="L56" s="56" t="s">
        <v>205</v>
      </c>
      <c r="M56" s="57">
        <v>15</v>
      </c>
      <c r="N56" s="57">
        <v>1</v>
      </c>
      <c r="O56" s="56" t="s">
        <v>205</v>
      </c>
      <c r="P56" s="56" t="s">
        <v>205</v>
      </c>
      <c r="Q56" s="57" t="s">
        <v>205</v>
      </c>
      <c r="R56" s="57" t="s">
        <v>205</v>
      </c>
      <c r="S56" s="56" t="s">
        <v>205</v>
      </c>
      <c r="T56" s="56" t="s">
        <v>205</v>
      </c>
      <c r="U56" s="57" t="s">
        <v>205</v>
      </c>
      <c r="V56" s="57" t="s">
        <v>205</v>
      </c>
      <c r="W56" s="56">
        <v>15</v>
      </c>
      <c r="X56" s="56">
        <v>1</v>
      </c>
      <c r="Y56" s="57" t="s">
        <v>205</v>
      </c>
      <c r="Z56" s="57" t="s">
        <v>205</v>
      </c>
      <c r="AA56" s="56" t="s">
        <v>205</v>
      </c>
      <c r="AB56" s="56" t="s">
        <v>205</v>
      </c>
      <c r="AC56" s="56" t="s">
        <v>205</v>
      </c>
      <c r="AD56" s="56" t="s">
        <v>205</v>
      </c>
      <c r="AE56" s="56">
        <v>25</v>
      </c>
      <c r="AF56" s="56">
        <v>2</v>
      </c>
      <c r="AG56" s="56" t="s">
        <v>205</v>
      </c>
      <c r="AH56" s="56" t="s">
        <v>205</v>
      </c>
      <c r="AI56" s="19">
        <f>G56+I56+M56+W56+AE56</f>
        <v>85</v>
      </c>
      <c r="AJ56" s="19">
        <f>H56+J56+N56+X56+AF56</f>
        <v>13</v>
      </c>
    </row>
    <row r="57" spans="1:36" ht="15" customHeight="1" x14ac:dyDescent="0.25">
      <c r="A57" s="44">
        <v>5</v>
      </c>
      <c r="B57" s="20" t="s">
        <v>145</v>
      </c>
      <c r="C57" s="56">
        <v>10</v>
      </c>
      <c r="D57" s="56">
        <v>6</v>
      </c>
      <c r="E57" s="57" t="s">
        <v>205</v>
      </c>
      <c r="F57" s="57" t="s">
        <v>205</v>
      </c>
      <c r="G57" s="56">
        <v>6</v>
      </c>
      <c r="H57" s="56">
        <v>10</v>
      </c>
      <c r="I57" s="57" t="s">
        <v>205</v>
      </c>
      <c r="J57" s="57" t="s">
        <v>205</v>
      </c>
      <c r="K57" s="56">
        <v>17</v>
      </c>
      <c r="L57" s="56">
        <v>7</v>
      </c>
      <c r="M57" s="57" t="s">
        <v>205</v>
      </c>
      <c r="N57" s="57" t="s">
        <v>205</v>
      </c>
      <c r="O57" s="56" t="s">
        <v>205</v>
      </c>
      <c r="P57" s="56" t="s">
        <v>205</v>
      </c>
      <c r="Q57" s="57" t="s">
        <v>205</v>
      </c>
      <c r="R57" s="57" t="s">
        <v>205</v>
      </c>
      <c r="S57" s="56">
        <v>18</v>
      </c>
      <c r="T57" s="56">
        <v>4</v>
      </c>
      <c r="U57" s="57" t="s">
        <v>205</v>
      </c>
      <c r="V57" s="57" t="s">
        <v>205</v>
      </c>
      <c r="W57" s="56" t="s">
        <v>205</v>
      </c>
      <c r="X57" s="56" t="s">
        <v>205</v>
      </c>
      <c r="Y57" s="57" t="s">
        <v>205</v>
      </c>
      <c r="Z57" s="57" t="s">
        <v>205</v>
      </c>
      <c r="AA57" s="56" t="s">
        <v>205</v>
      </c>
      <c r="AB57" s="56" t="s">
        <v>205</v>
      </c>
      <c r="AC57" s="56" t="s">
        <v>205</v>
      </c>
      <c r="AD57" s="56" t="s">
        <v>205</v>
      </c>
      <c r="AE57" s="56">
        <v>18</v>
      </c>
      <c r="AF57" s="56">
        <v>4</v>
      </c>
      <c r="AG57" s="56">
        <v>10</v>
      </c>
      <c r="AH57" s="56">
        <v>6</v>
      </c>
      <c r="AI57" s="19">
        <f>C57+G57+K57+S57+AE57+AG57</f>
        <v>79</v>
      </c>
      <c r="AJ57" s="19">
        <f>D57+H57+L57+T57+AF57+AH57</f>
        <v>37</v>
      </c>
    </row>
    <row r="58" spans="1:36" ht="15" customHeight="1" x14ac:dyDescent="0.25">
      <c r="A58" s="44">
        <v>6</v>
      </c>
      <c r="B58" s="20" t="s">
        <v>166</v>
      </c>
      <c r="C58" s="56" t="s">
        <v>205</v>
      </c>
      <c r="D58" s="56" t="s">
        <v>205</v>
      </c>
      <c r="E58" s="57">
        <v>10</v>
      </c>
      <c r="F58" s="57">
        <v>3</v>
      </c>
      <c r="G58" s="56" t="s">
        <v>205</v>
      </c>
      <c r="H58" s="56" t="s">
        <v>205</v>
      </c>
      <c r="I58" s="57" t="s">
        <v>205</v>
      </c>
      <c r="J58" s="57"/>
      <c r="K58" s="56">
        <v>29</v>
      </c>
      <c r="L58" s="56">
        <v>3</v>
      </c>
      <c r="M58" s="57" t="s">
        <v>205</v>
      </c>
      <c r="N58" s="57" t="s">
        <v>205</v>
      </c>
      <c r="O58" s="56" t="s">
        <v>205</v>
      </c>
      <c r="P58" s="56" t="s">
        <v>205</v>
      </c>
      <c r="Q58" s="57" t="s">
        <v>205</v>
      </c>
      <c r="R58" s="57" t="s">
        <v>205</v>
      </c>
      <c r="S58" s="56">
        <v>25</v>
      </c>
      <c r="T58" s="56">
        <v>2</v>
      </c>
      <c r="U58" s="57" t="s">
        <v>205</v>
      </c>
      <c r="V58" s="57" t="s">
        <v>205</v>
      </c>
      <c r="W58" s="56">
        <v>10</v>
      </c>
      <c r="X58" s="56">
        <v>3</v>
      </c>
      <c r="Y58" s="57" t="s">
        <v>205</v>
      </c>
      <c r="Z58" s="57" t="s">
        <v>205</v>
      </c>
      <c r="AA58" s="56" t="s">
        <v>205</v>
      </c>
      <c r="AB58" s="56" t="s">
        <v>205</v>
      </c>
      <c r="AC58" s="56" t="s">
        <v>205</v>
      </c>
      <c r="AD58" s="56" t="s">
        <v>205</v>
      </c>
      <c r="AE58" s="56" t="s">
        <v>205</v>
      </c>
      <c r="AF58" s="56" t="s">
        <v>205</v>
      </c>
      <c r="AG58" s="56" t="s">
        <v>205</v>
      </c>
      <c r="AH58" s="56" t="s">
        <v>205</v>
      </c>
      <c r="AI58" s="19">
        <f>E58+K58+S58+W58</f>
        <v>74</v>
      </c>
      <c r="AJ58" s="19">
        <f>F58+L58+T58+X58</f>
        <v>11</v>
      </c>
    </row>
    <row r="59" spans="1:36" ht="15" customHeight="1" x14ac:dyDescent="0.25">
      <c r="A59" s="44">
        <v>7</v>
      </c>
      <c r="B59" s="20" t="s">
        <v>187</v>
      </c>
      <c r="C59" s="56" t="s">
        <v>205</v>
      </c>
      <c r="D59" s="56" t="s">
        <v>205</v>
      </c>
      <c r="E59" s="57">
        <v>6</v>
      </c>
      <c r="F59" s="57">
        <v>6</v>
      </c>
      <c r="G59" s="56" t="s">
        <v>205</v>
      </c>
      <c r="H59" s="56" t="s">
        <v>205</v>
      </c>
      <c r="I59" s="57">
        <v>12</v>
      </c>
      <c r="J59" s="57">
        <v>5</v>
      </c>
      <c r="K59" s="56">
        <v>15</v>
      </c>
      <c r="L59" s="56">
        <v>8</v>
      </c>
      <c r="M59" s="57">
        <v>12</v>
      </c>
      <c r="N59" s="57">
        <v>2</v>
      </c>
      <c r="O59" s="56" t="s">
        <v>205</v>
      </c>
      <c r="P59" s="56" t="s">
        <v>205</v>
      </c>
      <c r="Q59" s="57" t="s">
        <v>205</v>
      </c>
      <c r="R59" s="57" t="s">
        <v>205</v>
      </c>
      <c r="S59" s="56" t="s">
        <v>205</v>
      </c>
      <c r="T59" s="56" t="s">
        <v>205</v>
      </c>
      <c r="U59" s="57">
        <v>10</v>
      </c>
      <c r="V59" s="57">
        <v>3</v>
      </c>
      <c r="W59" s="56">
        <v>7</v>
      </c>
      <c r="X59" s="56">
        <v>5</v>
      </c>
      <c r="Y59" s="57" t="s">
        <v>205</v>
      </c>
      <c r="Z59" s="57" t="s">
        <v>205</v>
      </c>
      <c r="AA59" s="56" t="s">
        <v>205</v>
      </c>
      <c r="AB59" s="56" t="s">
        <v>205</v>
      </c>
      <c r="AC59" s="56" t="s">
        <v>205</v>
      </c>
      <c r="AD59" s="56" t="s">
        <v>205</v>
      </c>
      <c r="AE59" s="56">
        <v>6</v>
      </c>
      <c r="AF59" s="56">
        <v>10</v>
      </c>
      <c r="AG59" s="56" t="s">
        <v>205</v>
      </c>
      <c r="AH59" s="56" t="s">
        <v>205</v>
      </c>
      <c r="AI59" s="19">
        <f>E59+I59+K59+M59+U59+W59+AE59</f>
        <v>68</v>
      </c>
      <c r="AJ59" s="19">
        <f>F59+J59+L59+N59+V59+X59+AF59</f>
        <v>39</v>
      </c>
    </row>
    <row r="60" spans="1:36" ht="15" customHeight="1" x14ac:dyDescent="0.25">
      <c r="A60" s="44">
        <v>8</v>
      </c>
      <c r="B60" s="20" t="s">
        <v>143</v>
      </c>
      <c r="C60" s="56">
        <v>14</v>
      </c>
      <c r="D60" s="56">
        <v>4</v>
      </c>
      <c r="E60" s="57">
        <v>12</v>
      </c>
      <c r="F60" s="57">
        <v>2</v>
      </c>
      <c r="G60" s="56">
        <v>14</v>
      </c>
      <c r="H60" s="56">
        <v>6</v>
      </c>
      <c r="I60" s="57" t="s">
        <v>205</v>
      </c>
      <c r="J60" s="57" t="s">
        <v>205</v>
      </c>
      <c r="K60" s="56">
        <v>19</v>
      </c>
      <c r="L60" s="56">
        <v>6</v>
      </c>
      <c r="M60" s="58" t="s">
        <v>205</v>
      </c>
      <c r="N60" s="57" t="s">
        <v>205</v>
      </c>
      <c r="O60" s="56" t="s">
        <v>205</v>
      </c>
      <c r="P60" s="56" t="s">
        <v>205</v>
      </c>
      <c r="Q60" s="57" t="s">
        <v>205</v>
      </c>
      <c r="R60" s="57" t="s">
        <v>205</v>
      </c>
      <c r="S60" s="56" t="s">
        <v>205</v>
      </c>
      <c r="T60" s="56" t="s">
        <v>205</v>
      </c>
      <c r="U60" s="57" t="s">
        <v>205</v>
      </c>
      <c r="V60" s="57" t="s">
        <v>205</v>
      </c>
      <c r="W60" s="56" t="s">
        <v>205</v>
      </c>
      <c r="X60" s="56" t="s">
        <v>205</v>
      </c>
      <c r="Y60" s="57" t="s">
        <v>205</v>
      </c>
      <c r="Z60" s="57" t="s">
        <v>205</v>
      </c>
      <c r="AA60" s="56" t="s">
        <v>205</v>
      </c>
      <c r="AB60" s="56" t="s">
        <v>205</v>
      </c>
      <c r="AC60" s="56" t="s">
        <v>205</v>
      </c>
      <c r="AD60" s="56" t="s">
        <v>205</v>
      </c>
      <c r="AE60" s="56" t="s">
        <v>205</v>
      </c>
      <c r="AF60" s="56" t="s">
        <v>205</v>
      </c>
      <c r="AG60" s="56" t="s">
        <v>205</v>
      </c>
      <c r="AH60" s="56" t="s">
        <v>205</v>
      </c>
      <c r="AI60" s="19">
        <f>C60+E60+G60+K60</f>
        <v>59</v>
      </c>
      <c r="AJ60" s="19">
        <f>D60+F60+H60+L60</f>
        <v>18</v>
      </c>
    </row>
    <row r="61" spans="1:36" ht="15" customHeight="1" x14ac:dyDescent="0.25">
      <c r="A61" s="44">
        <v>9</v>
      </c>
      <c r="B61" s="20" t="s">
        <v>186</v>
      </c>
      <c r="C61" s="56" t="s">
        <v>205</v>
      </c>
      <c r="D61" s="56" t="s">
        <v>205</v>
      </c>
      <c r="E61" s="57" t="s">
        <v>205</v>
      </c>
      <c r="F61" s="57" t="s">
        <v>205</v>
      </c>
      <c r="G61" s="56">
        <v>10</v>
      </c>
      <c r="H61" s="56">
        <v>8</v>
      </c>
      <c r="I61" s="57" t="s">
        <v>205</v>
      </c>
      <c r="J61" s="57" t="s">
        <v>205</v>
      </c>
      <c r="K61" s="56" t="s">
        <v>205</v>
      </c>
      <c r="L61" s="56" t="s">
        <v>205</v>
      </c>
      <c r="M61" s="57" t="s">
        <v>205</v>
      </c>
      <c r="N61" s="57" t="s">
        <v>205</v>
      </c>
      <c r="O61" s="56" t="s">
        <v>205</v>
      </c>
      <c r="P61" s="56" t="s">
        <v>205</v>
      </c>
      <c r="Q61" s="57" t="s">
        <v>205</v>
      </c>
      <c r="R61" s="57" t="s">
        <v>205</v>
      </c>
      <c r="S61" s="56" t="s">
        <v>205</v>
      </c>
      <c r="T61" s="56" t="s">
        <v>205</v>
      </c>
      <c r="U61" s="57" t="s">
        <v>205</v>
      </c>
      <c r="V61" s="57" t="s">
        <v>205</v>
      </c>
      <c r="W61" s="56" t="s">
        <v>205</v>
      </c>
      <c r="X61" s="56" t="s">
        <v>205</v>
      </c>
      <c r="Y61" s="57">
        <v>14</v>
      </c>
      <c r="Z61" s="57">
        <v>4</v>
      </c>
      <c r="AA61" s="56" t="s">
        <v>205</v>
      </c>
      <c r="AB61" s="56" t="s">
        <v>205</v>
      </c>
      <c r="AC61" s="56">
        <v>22</v>
      </c>
      <c r="AD61" s="56">
        <v>5</v>
      </c>
      <c r="AE61" s="56">
        <v>10</v>
      </c>
      <c r="AF61" s="56">
        <v>8</v>
      </c>
      <c r="AG61" s="56" t="s">
        <v>205</v>
      </c>
      <c r="AH61" s="56" t="s">
        <v>205</v>
      </c>
      <c r="AI61" s="19">
        <f>G61+Y61+AC61+AE61</f>
        <v>56</v>
      </c>
      <c r="AJ61" s="19">
        <f>H61+Z61+AD61+AF61</f>
        <v>25</v>
      </c>
    </row>
    <row r="62" spans="1:36" ht="15" customHeight="1" x14ac:dyDescent="0.25">
      <c r="A62" s="44">
        <v>10</v>
      </c>
      <c r="B62" s="20" t="s">
        <v>142</v>
      </c>
      <c r="C62" s="56">
        <v>18</v>
      </c>
      <c r="D62" s="56">
        <v>2</v>
      </c>
      <c r="E62" s="57">
        <v>15</v>
      </c>
      <c r="F62" s="57">
        <v>1</v>
      </c>
      <c r="G62" s="56">
        <v>21</v>
      </c>
      <c r="H62" s="56">
        <v>3</v>
      </c>
      <c r="I62" s="57" t="s">
        <v>205</v>
      </c>
      <c r="J62" s="57" t="s">
        <v>205</v>
      </c>
      <c r="K62" s="56" t="s">
        <v>205</v>
      </c>
      <c r="L62" s="56" t="s">
        <v>205</v>
      </c>
      <c r="M62" s="57" t="s">
        <v>205</v>
      </c>
      <c r="N62" s="57" t="s">
        <v>205</v>
      </c>
      <c r="O62" s="56" t="s">
        <v>205</v>
      </c>
      <c r="P62" s="56" t="s">
        <v>205</v>
      </c>
      <c r="Q62" s="57" t="s">
        <v>205</v>
      </c>
      <c r="R62" s="57" t="s">
        <v>205</v>
      </c>
      <c r="S62" s="56" t="s">
        <v>205</v>
      </c>
      <c r="T62" s="56" t="s">
        <v>205</v>
      </c>
      <c r="U62" s="57" t="s">
        <v>205</v>
      </c>
      <c r="V62" s="57" t="s">
        <v>205</v>
      </c>
      <c r="W62" s="56" t="s">
        <v>205</v>
      </c>
      <c r="X62" s="56" t="s">
        <v>205</v>
      </c>
      <c r="Y62" s="57" t="s">
        <v>205</v>
      </c>
      <c r="Z62" s="57" t="s">
        <v>205</v>
      </c>
      <c r="AA62" s="56" t="s">
        <v>205</v>
      </c>
      <c r="AB62" s="56" t="s">
        <v>205</v>
      </c>
      <c r="AC62" s="56" t="s">
        <v>205</v>
      </c>
      <c r="AD62" s="56" t="s">
        <v>205</v>
      </c>
      <c r="AE62" s="56" t="s">
        <v>205</v>
      </c>
      <c r="AF62" s="56" t="s">
        <v>205</v>
      </c>
      <c r="AG62" s="56" t="s">
        <v>205</v>
      </c>
      <c r="AH62" s="56" t="s">
        <v>205</v>
      </c>
      <c r="AI62" s="19">
        <f>C62+E62+G62</f>
        <v>54</v>
      </c>
      <c r="AJ62" s="19">
        <f>D62+F62+H62</f>
        <v>6</v>
      </c>
    </row>
    <row r="63" spans="1:36" ht="15" customHeight="1" x14ac:dyDescent="0.25">
      <c r="A63" s="44">
        <v>11</v>
      </c>
      <c r="B63" s="20" t="s">
        <v>144</v>
      </c>
      <c r="C63" s="56">
        <v>12</v>
      </c>
      <c r="D63" s="56">
        <v>5</v>
      </c>
      <c r="E63" s="57" t="s">
        <v>205</v>
      </c>
      <c r="F63" s="57" t="s">
        <v>205</v>
      </c>
      <c r="G63" s="56">
        <v>16</v>
      </c>
      <c r="H63" s="56">
        <v>5</v>
      </c>
      <c r="I63" s="57" t="s">
        <v>205</v>
      </c>
      <c r="J63" s="57" t="s">
        <v>205</v>
      </c>
      <c r="K63" s="56">
        <v>22</v>
      </c>
      <c r="L63" s="56">
        <v>5</v>
      </c>
      <c r="M63" s="57" t="s">
        <v>205</v>
      </c>
      <c r="N63" s="57" t="s">
        <v>205</v>
      </c>
      <c r="O63" s="56" t="s">
        <v>205</v>
      </c>
      <c r="P63" s="56" t="s">
        <v>205</v>
      </c>
      <c r="Q63" s="57" t="s">
        <v>205</v>
      </c>
      <c r="R63" s="57" t="s">
        <v>205</v>
      </c>
      <c r="S63" s="56" t="s">
        <v>205</v>
      </c>
      <c r="T63" s="56" t="s">
        <v>205</v>
      </c>
      <c r="U63" s="57" t="s">
        <v>205</v>
      </c>
      <c r="V63" s="57" t="s">
        <v>205</v>
      </c>
      <c r="W63" s="56" t="s">
        <v>205</v>
      </c>
      <c r="X63" s="56" t="s">
        <v>205</v>
      </c>
      <c r="Y63" s="57" t="s">
        <v>205</v>
      </c>
      <c r="Z63" s="57" t="s">
        <v>205</v>
      </c>
      <c r="AA63" s="56" t="s">
        <v>205</v>
      </c>
      <c r="AB63" s="56" t="s">
        <v>205</v>
      </c>
      <c r="AC63" s="56" t="s">
        <v>205</v>
      </c>
      <c r="AD63" s="56" t="s">
        <v>205</v>
      </c>
      <c r="AE63" s="56" t="s">
        <v>205</v>
      </c>
      <c r="AF63" s="56" t="s">
        <v>205</v>
      </c>
      <c r="AG63" s="56" t="s">
        <v>205</v>
      </c>
      <c r="AH63" s="56" t="s">
        <v>205</v>
      </c>
      <c r="AI63" s="19">
        <f>C63+G63+K63</f>
        <v>50</v>
      </c>
      <c r="AJ63" s="19">
        <f>D63+H63+L63</f>
        <v>15</v>
      </c>
    </row>
    <row r="64" spans="1:36" ht="15" customHeight="1" x14ac:dyDescent="0.25">
      <c r="A64" s="44">
        <v>12</v>
      </c>
      <c r="B64" s="20" t="s">
        <v>285</v>
      </c>
      <c r="C64" s="56" t="s">
        <v>205</v>
      </c>
      <c r="D64" s="56" t="s">
        <v>205</v>
      </c>
      <c r="E64" s="57" t="s">
        <v>205</v>
      </c>
      <c r="F64" s="57" t="s">
        <v>205</v>
      </c>
      <c r="G64" s="56" t="s">
        <v>205</v>
      </c>
      <c r="H64" s="56" t="s">
        <v>205</v>
      </c>
      <c r="I64" s="57" t="s">
        <v>205</v>
      </c>
      <c r="J64" s="57" t="s">
        <v>205</v>
      </c>
      <c r="K64" s="56" t="s">
        <v>205</v>
      </c>
      <c r="L64" s="56" t="s">
        <v>205</v>
      </c>
      <c r="M64" s="57" t="s">
        <v>205</v>
      </c>
      <c r="N64" s="57" t="s">
        <v>205</v>
      </c>
      <c r="O64" s="56" t="s">
        <v>205</v>
      </c>
      <c r="P64" s="56" t="s">
        <v>205</v>
      </c>
      <c r="Q64" s="57" t="s">
        <v>205</v>
      </c>
      <c r="R64" s="57" t="s">
        <v>205</v>
      </c>
      <c r="S64" s="56" t="s">
        <v>205</v>
      </c>
      <c r="T64" s="56" t="s">
        <v>205</v>
      </c>
      <c r="U64" s="57" t="s">
        <v>205</v>
      </c>
      <c r="V64" s="57" t="s">
        <v>205</v>
      </c>
      <c r="W64" s="56" t="s">
        <v>205</v>
      </c>
      <c r="X64" s="56" t="s">
        <v>205</v>
      </c>
      <c r="Y64" s="57">
        <v>12</v>
      </c>
      <c r="Z64" s="57">
        <v>5</v>
      </c>
      <c r="AA64" s="56" t="s">
        <v>205</v>
      </c>
      <c r="AB64" s="56" t="s">
        <v>205</v>
      </c>
      <c r="AC64" s="56">
        <v>17</v>
      </c>
      <c r="AD64" s="56">
        <v>7</v>
      </c>
      <c r="AE64" s="56" t="s">
        <v>205</v>
      </c>
      <c r="AF64" s="56" t="s">
        <v>205</v>
      </c>
      <c r="AG64" s="56" t="s">
        <v>205</v>
      </c>
      <c r="AH64" s="56" t="s">
        <v>205</v>
      </c>
      <c r="AI64" s="19">
        <f>Y64+AC64</f>
        <v>29</v>
      </c>
      <c r="AJ64" s="19">
        <f>Z64+AD64</f>
        <v>12</v>
      </c>
    </row>
    <row r="65" spans="1:36" ht="15" customHeight="1" x14ac:dyDescent="0.25">
      <c r="A65" s="44">
        <v>13</v>
      </c>
      <c r="B65" s="20" t="s">
        <v>308</v>
      </c>
      <c r="C65" s="56" t="s">
        <v>205</v>
      </c>
      <c r="D65" s="56" t="s">
        <v>205</v>
      </c>
      <c r="E65" s="57" t="s">
        <v>205</v>
      </c>
      <c r="F65" s="57" t="s">
        <v>205</v>
      </c>
      <c r="G65" s="56" t="s">
        <v>205</v>
      </c>
      <c r="H65" s="56" t="s">
        <v>205</v>
      </c>
      <c r="I65" s="57" t="s">
        <v>205</v>
      </c>
      <c r="J65" s="57" t="s">
        <v>205</v>
      </c>
      <c r="K65" s="56" t="s">
        <v>205</v>
      </c>
      <c r="L65" s="56" t="s">
        <v>205</v>
      </c>
      <c r="M65" s="57" t="s">
        <v>205</v>
      </c>
      <c r="N65" s="57" t="s">
        <v>205</v>
      </c>
      <c r="O65" s="56" t="s">
        <v>205</v>
      </c>
      <c r="P65" s="56" t="s">
        <v>205</v>
      </c>
      <c r="Q65" s="57" t="s">
        <v>205</v>
      </c>
      <c r="R65" s="57" t="s">
        <v>205</v>
      </c>
      <c r="S65" s="56" t="s">
        <v>205</v>
      </c>
      <c r="T65" s="56" t="s">
        <v>205</v>
      </c>
      <c r="U65" s="57" t="s">
        <v>205</v>
      </c>
      <c r="V65" s="57" t="s">
        <v>205</v>
      </c>
      <c r="W65" s="56" t="s">
        <v>205</v>
      </c>
      <c r="X65" s="56" t="s">
        <v>205</v>
      </c>
      <c r="Y65" s="57" t="s">
        <v>205</v>
      </c>
      <c r="Z65" s="57" t="s">
        <v>205</v>
      </c>
      <c r="AA65" s="56" t="s">
        <v>205</v>
      </c>
      <c r="AB65" s="56" t="s">
        <v>205</v>
      </c>
      <c r="AC65" s="56">
        <v>25</v>
      </c>
      <c r="AD65" s="56">
        <v>4</v>
      </c>
      <c r="AE65" s="56" t="s">
        <v>205</v>
      </c>
      <c r="AF65" s="56" t="s">
        <v>205</v>
      </c>
      <c r="AG65" s="56" t="s">
        <v>205</v>
      </c>
      <c r="AH65" s="56" t="s">
        <v>205</v>
      </c>
      <c r="AI65" s="19">
        <f>AC65</f>
        <v>25</v>
      </c>
      <c r="AJ65" s="19">
        <f>AD65</f>
        <v>4</v>
      </c>
    </row>
    <row r="66" spans="1:36" ht="15" customHeight="1" x14ac:dyDescent="0.25">
      <c r="A66" s="44">
        <v>14</v>
      </c>
      <c r="B66" s="20" t="s">
        <v>309</v>
      </c>
      <c r="C66" s="56" t="s">
        <v>205</v>
      </c>
      <c r="D66" s="56" t="s">
        <v>205</v>
      </c>
      <c r="E66" s="57" t="s">
        <v>205</v>
      </c>
      <c r="F66" s="57" t="s">
        <v>205</v>
      </c>
      <c r="G66" s="56" t="s">
        <v>205</v>
      </c>
      <c r="H66" s="56" t="s">
        <v>205</v>
      </c>
      <c r="I66" s="57" t="s">
        <v>205</v>
      </c>
      <c r="J66" s="57" t="s">
        <v>205</v>
      </c>
      <c r="K66" s="56" t="s">
        <v>205</v>
      </c>
      <c r="L66" s="56" t="s">
        <v>205</v>
      </c>
      <c r="M66" s="57" t="s">
        <v>205</v>
      </c>
      <c r="N66" s="57" t="s">
        <v>205</v>
      </c>
      <c r="O66" s="56" t="s">
        <v>205</v>
      </c>
      <c r="P66" s="56" t="s">
        <v>205</v>
      </c>
      <c r="Q66" s="57" t="s">
        <v>205</v>
      </c>
      <c r="R66" s="57" t="s">
        <v>205</v>
      </c>
      <c r="S66" s="56" t="s">
        <v>205</v>
      </c>
      <c r="T66" s="56" t="s">
        <v>205</v>
      </c>
      <c r="U66" s="57" t="s">
        <v>205</v>
      </c>
      <c r="V66" s="57" t="s">
        <v>205</v>
      </c>
      <c r="W66" s="56" t="s">
        <v>205</v>
      </c>
      <c r="X66" s="56" t="s">
        <v>205</v>
      </c>
      <c r="Y66" s="57" t="s">
        <v>205</v>
      </c>
      <c r="Z66" s="57" t="s">
        <v>205</v>
      </c>
      <c r="AA66" s="56" t="s">
        <v>205</v>
      </c>
      <c r="AB66" s="56" t="s">
        <v>205</v>
      </c>
      <c r="AC66" s="56">
        <v>19</v>
      </c>
      <c r="AD66" s="56">
        <v>6</v>
      </c>
      <c r="AE66" s="56" t="s">
        <v>205</v>
      </c>
      <c r="AF66" s="56" t="s">
        <v>205</v>
      </c>
      <c r="AG66" s="56">
        <v>6</v>
      </c>
      <c r="AH66" s="56">
        <v>8</v>
      </c>
      <c r="AI66" s="19">
        <f>AC66</f>
        <v>19</v>
      </c>
      <c r="AJ66" s="19">
        <f>AD66</f>
        <v>6</v>
      </c>
    </row>
    <row r="67" spans="1:36" ht="15" customHeight="1" x14ac:dyDescent="0.25">
      <c r="A67" s="44">
        <v>15</v>
      </c>
      <c r="B67" s="20" t="s">
        <v>322</v>
      </c>
      <c r="C67" s="1" t="s">
        <v>205</v>
      </c>
      <c r="D67" s="1" t="s">
        <v>205</v>
      </c>
      <c r="E67" s="2" t="s">
        <v>205</v>
      </c>
      <c r="F67" s="2" t="s">
        <v>205</v>
      </c>
      <c r="G67" s="1" t="s">
        <v>205</v>
      </c>
      <c r="H67" s="1" t="s">
        <v>205</v>
      </c>
      <c r="I67" s="2" t="s">
        <v>205</v>
      </c>
      <c r="J67" s="2" t="s">
        <v>205</v>
      </c>
      <c r="K67" s="1" t="s">
        <v>205</v>
      </c>
      <c r="L67" s="1" t="s">
        <v>205</v>
      </c>
      <c r="M67" s="2" t="s">
        <v>205</v>
      </c>
      <c r="N67" s="2" t="s">
        <v>205</v>
      </c>
      <c r="O67" s="1" t="s">
        <v>205</v>
      </c>
      <c r="P67" s="1" t="s">
        <v>205</v>
      </c>
      <c r="Q67" s="2" t="s">
        <v>205</v>
      </c>
      <c r="R67" s="2" t="s">
        <v>205</v>
      </c>
      <c r="S67" s="1" t="s">
        <v>205</v>
      </c>
      <c r="T67" s="1" t="s">
        <v>205</v>
      </c>
      <c r="U67" s="2" t="s">
        <v>205</v>
      </c>
      <c r="V67" s="2" t="s">
        <v>205</v>
      </c>
      <c r="W67" s="1" t="s">
        <v>205</v>
      </c>
      <c r="X67" s="1" t="s">
        <v>205</v>
      </c>
      <c r="Y67" s="2" t="s">
        <v>205</v>
      </c>
      <c r="Z67" s="2" t="s">
        <v>205</v>
      </c>
      <c r="AA67" s="1" t="s">
        <v>205</v>
      </c>
      <c r="AB67" s="1" t="s">
        <v>205</v>
      </c>
      <c r="AC67" s="1" t="s">
        <v>205</v>
      </c>
      <c r="AD67" s="1" t="s">
        <v>205</v>
      </c>
      <c r="AE67" s="1" t="s">
        <v>205</v>
      </c>
      <c r="AF67" s="1" t="s">
        <v>205</v>
      </c>
      <c r="AG67" s="56">
        <v>14</v>
      </c>
      <c r="AH67" s="56">
        <v>4</v>
      </c>
      <c r="AI67" s="19">
        <f>AG67</f>
        <v>14</v>
      </c>
      <c r="AJ67" s="19">
        <f>AH67</f>
        <v>4</v>
      </c>
    </row>
    <row r="68" spans="1:36" ht="15" customHeight="1" x14ac:dyDescent="0.25">
      <c r="A68" s="76" t="s">
        <v>13</v>
      </c>
      <c r="B68" s="77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53"/>
      <c r="V68" s="53"/>
      <c r="W68" s="53"/>
      <c r="X68" s="53"/>
      <c r="Y68" s="53"/>
      <c r="Z68" s="53"/>
      <c r="AA68" s="53"/>
      <c r="AB68" s="53"/>
      <c r="AC68" s="66"/>
      <c r="AD68" s="66"/>
      <c r="AE68" s="66"/>
      <c r="AF68" s="66"/>
      <c r="AG68" s="67"/>
      <c r="AH68" s="67"/>
      <c r="AI68" s="79"/>
      <c r="AJ68" s="79"/>
    </row>
    <row r="69" spans="1:36" ht="15" customHeight="1" x14ac:dyDescent="0.25">
      <c r="A69" s="44">
        <v>1</v>
      </c>
      <c r="B69" s="22" t="s">
        <v>146</v>
      </c>
      <c r="C69" s="56">
        <v>22</v>
      </c>
      <c r="D69" s="56">
        <v>1</v>
      </c>
      <c r="E69" s="57" t="s">
        <v>205</v>
      </c>
      <c r="F69" s="57" t="s">
        <v>205</v>
      </c>
      <c r="G69" s="56">
        <v>30</v>
      </c>
      <c r="H69" s="56">
        <v>1</v>
      </c>
      <c r="I69" s="57" t="s">
        <v>205</v>
      </c>
      <c r="J69" s="57" t="s">
        <v>205</v>
      </c>
      <c r="K69" s="56">
        <v>45</v>
      </c>
      <c r="L69" s="56">
        <v>1</v>
      </c>
      <c r="M69" s="57" t="s">
        <v>205</v>
      </c>
      <c r="N69" s="57" t="s">
        <v>205</v>
      </c>
      <c r="O69" s="56">
        <v>22</v>
      </c>
      <c r="P69" s="56">
        <v>1</v>
      </c>
      <c r="Q69" s="57" t="s">
        <v>205</v>
      </c>
      <c r="R69" s="57" t="s">
        <v>205</v>
      </c>
      <c r="S69" s="56" t="s">
        <v>205</v>
      </c>
      <c r="T69" s="56" t="s">
        <v>205</v>
      </c>
      <c r="U69" s="57" t="s">
        <v>205</v>
      </c>
      <c r="V69" s="57" t="s">
        <v>205</v>
      </c>
      <c r="W69" s="56" t="s">
        <v>205</v>
      </c>
      <c r="X69" s="56" t="s">
        <v>205</v>
      </c>
      <c r="Y69" s="57" t="s">
        <v>205</v>
      </c>
      <c r="Z69" s="57" t="s">
        <v>205</v>
      </c>
      <c r="AA69" s="56" t="s">
        <v>205</v>
      </c>
      <c r="AB69" s="56" t="s">
        <v>205</v>
      </c>
      <c r="AC69" s="56">
        <v>29</v>
      </c>
      <c r="AD69" s="56">
        <v>3</v>
      </c>
      <c r="AE69" s="56">
        <v>30</v>
      </c>
      <c r="AF69" s="56">
        <v>1</v>
      </c>
      <c r="AG69" s="56">
        <v>22</v>
      </c>
      <c r="AH69" s="56">
        <v>1</v>
      </c>
      <c r="AI69" s="19">
        <f>C69+G69+K69+O69+AC69+AE69+AG69</f>
        <v>200</v>
      </c>
      <c r="AJ69" s="19">
        <f>D69+H69+L69+P69+AD69+AF69+AH69</f>
        <v>9</v>
      </c>
    </row>
    <row r="70" spans="1:36" ht="15" customHeight="1" x14ac:dyDescent="0.25">
      <c r="A70" s="44">
        <v>2</v>
      </c>
      <c r="B70" s="20" t="s">
        <v>170</v>
      </c>
      <c r="C70" s="56" t="s">
        <v>205</v>
      </c>
      <c r="D70" s="56" t="s">
        <v>205</v>
      </c>
      <c r="E70" s="57">
        <v>8</v>
      </c>
      <c r="F70" s="57">
        <v>4</v>
      </c>
      <c r="G70" s="56">
        <v>10</v>
      </c>
      <c r="H70" s="56">
        <v>8</v>
      </c>
      <c r="I70" s="57">
        <v>22</v>
      </c>
      <c r="J70" s="57">
        <v>1</v>
      </c>
      <c r="K70" s="56">
        <v>19</v>
      </c>
      <c r="L70" s="56">
        <v>6</v>
      </c>
      <c r="M70" s="57">
        <v>15</v>
      </c>
      <c r="N70" s="57">
        <v>1</v>
      </c>
      <c r="O70" s="56" t="s">
        <v>205</v>
      </c>
      <c r="P70" s="56" t="s">
        <v>205</v>
      </c>
      <c r="Q70" s="57" t="s">
        <v>205</v>
      </c>
      <c r="R70" s="57" t="s">
        <v>205</v>
      </c>
      <c r="S70" s="56">
        <v>18</v>
      </c>
      <c r="T70" s="56">
        <v>3</v>
      </c>
      <c r="U70" s="57">
        <v>12</v>
      </c>
      <c r="V70" s="57">
        <v>2</v>
      </c>
      <c r="W70" s="56">
        <v>7</v>
      </c>
      <c r="X70" s="56">
        <v>5</v>
      </c>
      <c r="Y70" s="57">
        <v>12</v>
      </c>
      <c r="Z70" s="57">
        <v>5</v>
      </c>
      <c r="AA70" s="56" t="s">
        <v>205</v>
      </c>
      <c r="AB70" s="56" t="s">
        <v>205</v>
      </c>
      <c r="AC70" s="56" t="s">
        <v>205</v>
      </c>
      <c r="AD70" s="56" t="s">
        <v>205</v>
      </c>
      <c r="AE70" s="56">
        <v>25</v>
      </c>
      <c r="AF70" s="56">
        <v>2</v>
      </c>
      <c r="AG70" s="56" t="s">
        <v>205</v>
      </c>
      <c r="AH70" s="56" t="s">
        <v>205</v>
      </c>
      <c r="AI70" s="19">
        <f>E70+G70+I70+K70+M70+S70+U70+W70+Y70+AE70</f>
        <v>148</v>
      </c>
      <c r="AJ70" s="19">
        <f>F70+H70+L70+N70+T70+V70+X70+Z70+AF70</f>
        <v>36</v>
      </c>
    </row>
    <row r="71" spans="1:36" ht="15" customHeight="1" x14ac:dyDescent="0.25">
      <c r="A71" s="44">
        <v>3</v>
      </c>
      <c r="B71" s="20" t="s">
        <v>223</v>
      </c>
      <c r="C71" s="56" t="s">
        <v>205</v>
      </c>
      <c r="D71" s="56" t="s">
        <v>205</v>
      </c>
      <c r="E71" s="57" t="s">
        <v>205</v>
      </c>
      <c r="F71" s="57" t="s">
        <v>205</v>
      </c>
      <c r="G71" s="56" t="s">
        <v>205</v>
      </c>
      <c r="H71" s="56" t="s">
        <v>205</v>
      </c>
      <c r="I71" s="57" t="s">
        <v>205</v>
      </c>
      <c r="J71" s="57" t="s">
        <v>205</v>
      </c>
      <c r="K71" s="56">
        <v>25</v>
      </c>
      <c r="L71" s="56">
        <v>4</v>
      </c>
      <c r="M71" s="57" t="s">
        <v>205</v>
      </c>
      <c r="N71" s="57" t="s">
        <v>205</v>
      </c>
      <c r="O71" s="56" t="s">
        <v>205</v>
      </c>
      <c r="P71" s="56" t="s">
        <v>205</v>
      </c>
      <c r="Q71" s="57" t="s">
        <v>205</v>
      </c>
      <c r="R71" s="57" t="s">
        <v>205</v>
      </c>
      <c r="S71" s="56">
        <v>25</v>
      </c>
      <c r="T71" s="56">
        <v>2</v>
      </c>
      <c r="U71" s="57">
        <v>15</v>
      </c>
      <c r="V71" s="57">
        <v>1</v>
      </c>
      <c r="W71" s="56">
        <v>15</v>
      </c>
      <c r="X71" s="56">
        <v>1</v>
      </c>
      <c r="Y71" s="57" t="s">
        <v>205</v>
      </c>
      <c r="Z71" s="57" t="s">
        <v>205</v>
      </c>
      <c r="AA71" s="56" t="s">
        <v>205</v>
      </c>
      <c r="AB71" s="56" t="s">
        <v>205</v>
      </c>
      <c r="AC71" s="56" t="s">
        <v>205</v>
      </c>
      <c r="AD71" s="56" t="s">
        <v>205</v>
      </c>
      <c r="AE71" s="56">
        <v>16</v>
      </c>
      <c r="AF71" s="56">
        <v>5</v>
      </c>
      <c r="AG71" s="56">
        <v>18</v>
      </c>
      <c r="AH71" s="56">
        <v>2</v>
      </c>
      <c r="AI71" s="19">
        <f>K71+S71+U71+W71+AE71+AG71</f>
        <v>114</v>
      </c>
      <c r="AJ71" s="19">
        <f>L71+T71+V71+X71+AF71+AH71</f>
        <v>15</v>
      </c>
    </row>
    <row r="72" spans="1:36" ht="15" customHeight="1" x14ac:dyDescent="0.25">
      <c r="A72" s="44">
        <v>4</v>
      </c>
      <c r="B72" s="20" t="s">
        <v>189</v>
      </c>
      <c r="C72" s="56" t="s">
        <v>205</v>
      </c>
      <c r="D72" s="56" t="s">
        <v>205</v>
      </c>
      <c r="E72" s="57" t="s">
        <v>205</v>
      </c>
      <c r="F72" s="57" t="s">
        <v>205</v>
      </c>
      <c r="G72" s="56">
        <v>18</v>
      </c>
      <c r="H72" s="56">
        <v>4</v>
      </c>
      <c r="I72" s="57" t="s">
        <v>205</v>
      </c>
      <c r="J72" s="57" t="s">
        <v>205</v>
      </c>
      <c r="K72" s="56">
        <v>36</v>
      </c>
      <c r="L72" s="56">
        <v>2</v>
      </c>
      <c r="M72" s="57" t="s">
        <v>205</v>
      </c>
      <c r="N72" s="57" t="s">
        <v>205</v>
      </c>
      <c r="O72" s="56" t="s">
        <v>205</v>
      </c>
      <c r="P72" s="56" t="s">
        <v>205</v>
      </c>
      <c r="Q72" s="57" t="s">
        <v>205</v>
      </c>
      <c r="R72" s="57" t="s">
        <v>205</v>
      </c>
      <c r="S72" s="56" t="s">
        <v>205</v>
      </c>
      <c r="T72" s="56" t="s">
        <v>205</v>
      </c>
      <c r="U72" s="57" t="s">
        <v>205</v>
      </c>
      <c r="V72" s="57" t="s">
        <v>205</v>
      </c>
      <c r="W72" s="56" t="s">
        <v>205</v>
      </c>
      <c r="X72" s="56" t="s">
        <v>205</v>
      </c>
      <c r="Y72" s="57" t="s">
        <v>205</v>
      </c>
      <c r="Z72" s="57" t="s">
        <v>205</v>
      </c>
      <c r="AA72" s="56">
        <v>14</v>
      </c>
      <c r="AB72" s="56">
        <v>4</v>
      </c>
      <c r="AC72" s="56">
        <v>36</v>
      </c>
      <c r="AD72" s="56">
        <v>2</v>
      </c>
      <c r="AE72" s="56" t="s">
        <v>205</v>
      </c>
      <c r="AF72" s="56" t="s">
        <v>205</v>
      </c>
      <c r="AG72" s="56" t="s">
        <v>205</v>
      </c>
      <c r="AH72" s="56" t="s">
        <v>205</v>
      </c>
      <c r="AI72" s="19">
        <f>G72+K72+AA72+AC72</f>
        <v>104</v>
      </c>
      <c r="AJ72" s="19">
        <f>H72+L72+AB72+AD72</f>
        <v>12</v>
      </c>
    </row>
    <row r="73" spans="1:36" ht="15" customHeight="1" x14ac:dyDescent="0.25">
      <c r="A73" s="44">
        <v>5</v>
      </c>
      <c r="B73" s="20" t="s">
        <v>188</v>
      </c>
      <c r="C73" s="56" t="s">
        <v>205</v>
      </c>
      <c r="D73" s="56" t="s">
        <v>205</v>
      </c>
      <c r="E73" s="57" t="s">
        <v>205</v>
      </c>
      <c r="F73" s="57" t="s">
        <v>205</v>
      </c>
      <c r="G73" s="56">
        <v>25</v>
      </c>
      <c r="H73" s="56">
        <v>2</v>
      </c>
      <c r="I73" s="57" t="s">
        <v>205</v>
      </c>
      <c r="J73" s="57" t="s">
        <v>205</v>
      </c>
      <c r="K73" s="56"/>
      <c r="L73" s="56"/>
      <c r="M73" s="57" t="s">
        <v>205</v>
      </c>
      <c r="N73" s="57" t="s">
        <v>205</v>
      </c>
      <c r="O73" s="56">
        <v>16</v>
      </c>
      <c r="P73" s="56">
        <v>3</v>
      </c>
      <c r="Q73" s="57" t="s">
        <v>205</v>
      </c>
      <c r="R73" s="57" t="s">
        <v>205</v>
      </c>
      <c r="S73" s="56" t="s">
        <v>205</v>
      </c>
      <c r="T73" s="56" t="s">
        <v>205</v>
      </c>
      <c r="U73" s="57" t="s">
        <v>205</v>
      </c>
      <c r="V73" s="57" t="s">
        <v>205</v>
      </c>
      <c r="W73" s="56" t="s">
        <v>205</v>
      </c>
      <c r="X73" s="56" t="s">
        <v>205</v>
      </c>
      <c r="Y73" s="57">
        <v>22</v>
      </c>
      <c r="Z73" s="57">
        <v>1</v>
      </c>
      <c r="AA73" s="56" t="s">
        <v>205</v>
      </c>
      <c r="AB73" s="56" t="s">
        <v>205</v>
      </c>
      <c r="AC73" s="56">
        <v>25</v>
      </c>
      <c r="AD73" s="56">
        <v>4</v>
      </c>
      <c r="AE73" s="56" t="s">
        <v>205</v>
      </c>
      <c r="AF73" s="56" t="s">
        <v>205</v>
      </c>
      <c r="AG73" s="56" t="s">
        <v>205</v>
      </c>
      <c r="AH73" s="56" t="s">
        <v>205</v>
      </c>
      <c r="AI73" s="19">
        <f>G73+O73+Y73+AC73</f>
        <v>88</v>
      </c>
      <c r="AJ73" s="19">
        <f>H73+P73+Z73+AD73</f>
        <v>10</v>
      </c>
    </row>
    <row r="74" spans="1:36" ht="15" customHeight="1" x14ac:dyDescent="0.25">
      <c r="A74" s="44">
        <v>6</v>
      </c>
      <c r="B74" s="20" t="s">
        <v>310</v>
      </c>
      <c r="C74" s="56" t="s">
        <v>205</v>
      </c>
      <c r="D74" s="56" t="s">
        <v>205</v>
      </c>
      <c r="E74" s="57" t="s">
        <v>205</v>
      </c>
      <c r="F74" s="57" t="s">
        <v>205</v>
      </c>
      <c r="G74" s="56" t="s">
        <v>205</v>
      </c>
      <c r="H74" s="56" t="s">
        <v>205</v>
      </c>
      <c r="I74" s="57" t="s">
        <v>205</v>
      </c>
      <c r="J74" s="57" t="s">
        <v>205</v>
      </c>
      <c r="K74" s="56" t="s">
        <v>205</v>
      </c>
      <c r="L74" s="56" t="s">
        <v>205</v>
      </c>
      <c r="M74" s="57" t="s">
        <v>205</v>
      </c>
      <c r="N74" s="58" t="s">
        <v>205</v>
      </c>
      <c r="O74" s="56" t="s">
        <v>205</v>
      </c>
      <c r="P74" s="56" t="s">
        <v>205</v>
      </c>
      <c r="Q74" s="57" t="s">
        <v>205</v>
      </c>
      <c r="R74" s="57" t="s">
        <v>205</v>
      </c>
      <c r="S74" s="56" t="s">
        <v>205</v>
      </c>
      <c r="T74" s="56" t="s">
        <v>205</v>
      </c>
      <c r="U74" s="57" t="s">
        <v>205</v>
      </c>
      <c r="V74" s="57" t="s">
        <v>205</v>
      </c>
      <c r="W74" s="56" t="s">
        <v>205</v>
      </c>
      <c r="X74" s="56" t="s">
        <v>205</v>
      </c>
      <c r="Y74" s="57" t="s">
        <v>205</v>
      </c>
      <c r="Z74" s="57" t="s">
        <v>205</v>
      </c>
      <c r="AA74" s="56" t="s">
        <v>205</v>
      </c>
      <c r="AB74" s="56" t="s">
        <v>205</v>
      </c>
      <c r="AC74" s="56">
        <v>45</v>
      </c>
      <c r="AD74" s="56">
        <v>1</v>
      </c>
      <c r="AE74" s="56" t="s">
        <v>205</v>
      </c>
      <c r="AF74" s="56" t="s">
        <v>205</v>
      </c>
      <c r="AG74" s="56">
        <v>12</v>
      </c>
      <c r="AH74" s="56">
        <v>5</v>
      </c>
      <c r="AI74" s="19">
        <f>AC74+AG74</f>
        <v>57</v>
      </c>
      <c r="AJ74" s="19">
        <f>AD74+AH74</f>
        <v>6</v>
      </c>
    </row>
    <row r="75" spans="1:36" ht="15" customHeight="1" x14ac:dyDescent="0.25">
      <c r="A75" s="44">
        <v>7</v>
      </c>
      <c r="B75" s="20" t="s">
        <v>148</v>
      </c>
      <c r="C75" s="56">
        <v>12</v>
      </c>
      <c r="D75" s="56">
        <v>5</v>
      </c>
      <c r="E75" s="57" t="s">
        <v>205</v>
      </c>
      <c r="F75" s="57" t="s">
        <v>205</v>
      </c>
      <c r="G75" s="56">
        <v>6</v>
      </c>
      <c r="H75" s="56">
        <v>10</v>
      </c>
      <c r="I75" s="57" t="s">
        <v>205</v>
      </c>
      <c r="J75" s="57" t="s">
        <v>205</v>
      </c>
      <c r="K75" s="56" t="s">
        <v>205</v>
      </c>
      <c r="L75" s="56" t="s">
        <v>205</v>
      </c>
      <c r="M75" s="57" t="s">
        <v>205</v>
      </c>
      <c r="N75" s="57" t="s">
        <v>205</v>
      </c>
      <c r="O75" s="56" t="s">
        <v>205</v>
      </c>
      <c r="P75" s="56" t="s">
        <v>205</v>
      </c>
      <c r="Q75" s="57">
        <v>7</v>
      </c>
      <c r="R75" s="57">
        <v>5</v>
      </c>
      <c r="S75" s="56" t="s">
        <v>205</v>
      </c>
      <c r="T75" s="56" t="s">
        <v>205</v>
      </c>
      <c r="U75" s="57" t="s">
        <v>205</v>
      </c>
      <c r="V75" s="57" t="s">
        <v>205</v>
      </c>
      <c r="W75" s="56" t="s">
        <v>205</v>
      </c>
      <c r="X75" s="56" t="s">
        <v>205</v>
      </c>
      <c r="Y75" s="57" t="s">
        <v>205</v>
      </c>
      <c r="Z75" s="57" t="s">
        <v>205</v>
      </c>
      <c r="AA75" s="56" t="s">
        <v>205</v>
      </c>
      <c r="AB75" s="56" t="s">
        <v>205</v>
      </c>
      <c r="AC75" s="56">
        <v>11</v>
      </c>
      <c r="AD75" s="56">
        <v>10</v>
      </c>
      <c r="AE75" s="56">
        <v>14</v>
      </c>
      <c r="AF75" s="56">
        <v>6</v>
      </c>
      <c r="AG75" s="56" t="s">
        <v>205</v>
      </c>
      <c r="AH75" s="56" t="s">
        <v>205</v>
      </c>
      <c r="AI75" s="19">
        <f>C75+G75+Q75+AC75+AE75</f>
        <v>50</v>
      </c>
      <c r="AJ75" s="19">
        <f>D75+H75+R75+AD75+AF75</f>
        <v>36</v>
      </c>
    </row>
    <row r="76" spans="1:36" ht="15" customHeight="1" x14ac:dyDescent="0.25">
      <c r="A76" s="44">
        <v>8</v>
      </c>
      <c r="B76" s="20" t="s">
        <v>239</v>
      </c>
      <c r="C76" s="56" t="s">
        <v>205</v>
      </c>
      <c r="D76" s="56" t="s">
        <v>205</v>
      </c>
      <c r="E76" s="57" t="s">
        <v>205</v>
      </c>
      <c r="F76" s="57" t="s">
        <v>205</v>
      </c>
      <c r="G76" s="56" t="s">
        <v>205</v>
      </c>
      <c r="H76" s="56" t="s">
        <v>205</v>
      </c>
      <c r="I76" s="57" t="s">
        <v>205</v>
      </c>
      <c r="J76" s="57" t="s">
        <v>205</v>
      </c>
      <c r="K76" s="56" t="s">
        <v>205</v>
      </c>
      <c r="L76" s="56" t="s">
        <v>205</v>
      </c>
      <c r="M76" s="57" t="s">
        <v>205</v>
      </c>
      <c r="N76" s="57" t="s">
        <v>205</v>
      </c>
      <c r="O76" s="56">
        <v>14</v>
      </c>
      <c r="P76" s="56">
        <v>4</v>
      </c>
      <c r="Q76" s="57">
        <v>6</v>
      </c>
      <c r="R76" s="57">
        <v>6</v>
      </c>
      <c r="S76" s="56" t="s">
        <v>205</v>
      </c>
      <c r="T76" s="56" t="s">
        <v>205</v>
      </c>
      <c r="U76" s="57" t="s">
        <v>205</v>
      </c>
      <c r="V76" s="57" t="s">
        <v>205</v>
      </c>
      <c r="W76" s="56" t="s">
        <v>205</v>
      </c>
      <c r="X76" s="56" t="s">
        <v>205</v>
      </c>
      <c r="Y76" s="57" t="s">
        <v>205</v>
      </c>
      <c r="Z76" s="57" t="s">
        <v>205</v>
      </c>
      <c r="AA76" s="56">
        <v>18</v>
      </c>
      <c r="AB76" s="56">
        <v>2</v>
      </c>
      <c r="AC76" s="56" t="s">
        <v>205</v>
      </c>
      <c r="AD76" s="56" t="s">
        <v>205</v>
      </c>
      <c r="AE76" s="56" t="s">
        <v>205</v>
      </c>
      <c r="AF76" s="56" t="s">
        <v>205</v>
      </c>
      <c r="AG76" s="56">
        <v>8</v>
      </c>
      <c r="AH76" s="56">
        <v>7</v>
      </c>
      <c r="AI76" s="19">
        <f>O76+Q76+AA76+AG76</f>
        <v>46</v>
      </c>
      <c r="AJ76" s="19">
        <f>P76+R76+AB76+AH76</f>
        <v>19</v>
      </c>
    </row>
    <row r="77" spans="1:36" ht="15" customHeight="1" x14ac:dyDescent="0.25">
      <c r="A77" s="44">
        <v>9</v>
      </c>
      <c r="B77" s="20" t="s">
        <v>224</v>
      </c>
      <c r="C77" s="56" t="s">
        <v>205</v>
      </c>
      <c r="D77" s="56" t="s">
        <v>205</v>
      </c>
      <c r="E77" s="57" t="s">
        <v>205</v>
      </c>
      <c r="F77" s="57" t="s">
        <v>205</v>
      </c>
      <c r="G77" s="56" t="s">
        <v>205</v>
      </c>
      <c r="H77" s="56" t="s">
        <v>205</v>
      </c>
      <c r="I77" s="57" t="s">
        <v>205</v>
      </c>
      <c r="J77" s="57" t="s">
        <v>205</v>
      </c>
      <c r="K77" s="56">
        <v>22</v>
      </c>
      <c r="L77" s="56">
        <v>5</v>
      </c>
      <c r="M77" s="57" t="s">
        <v>205</v>
      </c>
      <c r="N77" s="57" t="s">
        <v>205</v>
      </c>
      <c r="O77" s="56" t="s">
        <v>205</v>
      </c>
      <c r="P77" s="56" t="s">
        <v>205</v>
      </c>
      <c r="Q77" s="57" t="s">
        <v>205</v>
      </c>
      <c r="R77" s="57" t="s">
        <v>205</v>
      </c>
      <c r="S77" s="56" t="s">
        <v>205</v>
      </c>
      <c r="T77" s="56" t="s">
        <v>205</v>
      </c>
      <c r="U77" s="57" t="s">
        <v>205</v>
      </c>
      <c r="V77" s="57" t="s">
        <v>205</v>
      </c>
      <c r="W77" s="56" t="s">
        <v>205</v>
      </c>
      <c r="X77" s="56" t="s">
        <v>205</v>
      </c>
      <c r="Y77" s="57" t="s">
        <v>205</v>
      </c>
      <c r="Z77" s="57" t="s">
        <v>205</v>
      </c>
      <c r="AA77" s="56" t="s">
        <v>205</v>
      </c>
      <c r="AB77" s="56" t="s">
        <v>205</v>
      </c>
      <c r="AC77" s="56" t="s">
        <v>205</v>
      </c>
      <c r="AD77" s="56" t="s">
        <v>205</v>
      </c>
      <c r="AE77" s="56">
        <v>21</v>
      </c>
      <c r="AF77" s="56">
        <v>3</v>
      </c>
      <c r="AG77" s="56" t="s">
        <v>205</v>
      </c>
      <c r="AH77" s="56" t="s">
        <v>205</v>
      </c>
      <c r="AI77" s="19">
        <f>K77+AE77</f>
        <v>43</v>
      </c>
      <c r="AJ77" s="19">
        <f>L77+AF77</f>
        <v>8</v>
      </c>
    </row>
    <row r="78" spans="1:36" ht="15" customHeight="1" x14ac:dyDescent="0.25">
      <c r="A78" s="44">
        <v>10</v>
      </c>
      <c r="B78" s="20" t="s">
        <v>222</v>
      </c>
      <c r="C78" s="56" t="s">
        <v>205</v>
      </c>
      <c r="D78" s="56" t="s">
        <v>205</v>
      </c>
      <c r="E78" s="57" t="s">
        <v>205</v>
      </c>
      <c r="F78" s="57" t="s">
        <v>205</v>
      </c>
      <c r="G78" s="56" t="s">
        <v>205</v>
      </c>
      <c r="H78" s="56" t="s">
        <v>205</v>
      </c>
      <c r="I78" s="57" t="s">
        <v>205</v>
      </c>
      <c r="J78" s="57" t="s">
        <v>205</v>
      </c>
      <c r="K78" s="56">
        <v>29</v>
      </c>
      <c r="L78" s="56">
        <v>3</v>
      </c>
      <c r="M78" s="57" t="s">
        <v>205</v>
      </c>
      <c r="N78" s="57" t="s">
        <v>205</v>
      </c>
      <c r="O78" s="56" t="s">
        <v>205</v>
      </c>
      <c r="P78" s="56" t="s">
        <v>205</v>
      </c>
      <c r="Q78" s="57" t="s">
        <v>205</v>
      </c>
      <c r="R78" s="57" t="s">
        <v>205</v>
      </c>
      <c r="S78" s="56" t="s">
        <v>205</v>
      </c>
      <c r="T78" s="56" t="s">
        <v>205</v>
      </c>
      <c r="U78" s="57" t="s">
        <v>205</v>
      </c>
      <c r="V78" s="57" t="s">
        <v>205</v>
      </c>
      <c r="W78" s="56">
        <v>12</v>
      </c>
      <c r="X78" s="56">
        <v>2</v>
      </c>
      <c r="Y78" s="57" t="s">
        <v>205</v>
      </c>
      <c r="Z78" s="57" t="s">
        <v>205</v>
      </c>
      <c r="AA78" s="56" t="s">
        <v>205</v>
      </c>
      <c r="AB78" s="56" t="s">
        <v>205</v>
      </c>
      <c r="AC78" s="56" t="s">
        <v>205</v>
      </c>
      <c r="AD78" s="56" t="s">
        <v>205</v>
      </c>
      <c r="AE78" s="56" t="s">
        <v>205</v>
      </c>
      <c r="AF78" s="56" t="s">
        <v>205</v>
      </c>
      <c r="AG78" s="56" t="s">
        <v>205</v>
      </c>
      <c r="AH78" s="56" t="s">
        <v>205</v>
      </c>
      <c r="AI78" s="19">
        <f>K78+W78</f>
        <v>41</v>
      </c>
      <c r="AJ78" s="19">
        <f>L78+X78</f>
        <v>5</v>
      </c>
    </row>
    <row r="79" spans="1:36" ht="15" customHeight="1" x14ac:dyDescent="0.25">
      <c r="A79" s="44">
        <v>11</v>
      </c>
      <c r="B79" s="20" t="s">
        <v>275</v>
      </c>
      <c r="C79" s="56" t="s">
        <v>205</v>
      </c>
      <c r="D79" s="56" t="s">
        <v>205</v>
      </c>
      <c r="E79" s="57" t="s">
        <v>205</v>
      </c>
      <c r="F79" s="57" t="s">
        <v>205</v>
      </c>
      <c r="G79" s="56" t="s">
        <v>205</v>
      </c>
      <c r="H79" s="56" t="s">
        <v>205</v>
      </c>
      <c r="I79" s="57" t="s">
        <v>205</v>
      </c>
      <c r="J79" s="57" t="s">
        <v>205</v>
      </c>
      <c r="K79" s="56" t="s">
        <v>205</v>
      </c>
      <c r="L79" s="56" t="s">
        <v>205</v>
      </c>
      <c r="M79" s="57" t="s">
        <v>205</v>
      </c>
      <c r="N79" s="58" t="s">
        <v>205</v>
      </c>
      <c r="O79" s="56" t="s">
        <v>205</v>
      </c>
      <c r="P79" s="56" t="s">
        <v>205</v>
      </c>
      <c r="Q79" s="57" t="s">
        <v>205</v>
      </c>
      <c r="R79" s="57" t="s">
        <v>205</v>
      </c>
      <c r="S79" s="56" t="s">
        <v>205</v>
      </c>
      <c r="T79" s="56" t="s">
        <v>205</v>
      </c>
      <c r="U79" s="57">
        <v>8</v>
      </c>
      <c r="V79" s="57">
        <v>4</v>
      </c>
      <c r="W79" s="56" t="s">
        <v>205</v>
      </c>
      <c r="X79" s="56" t="s">
        <v>205</v>
      </c>
      <c r="Y79" s="57">
        <v>14</v>
      </c>
      <c r="Z79" s="57">
        <v>4</v>
      </c>
      <c r="AA79" s="56" t="s">
        <v>205</v>
      </c>
      <c r="AB79" s="56" t="s">
        <v>205</v>
      </c>
      <c r="AC79" s="56">
        <v>15</v>
      </c>
      <c r="AD79" s="56">
        <v>8</v>
      </c>
      <c r="AE79" s="56" t="s">
        <v>205</v>
      </c>
      <c r="AF79" s="56" t="s">
        <v>205</v>
      </c>
      <c r="AG79" s="56" t="s">
        <v>205</v>
      </c>
      <c r="AH79" s="56" t="s">
        <v>205</v>
      </c>
      <c r="AI79" s="19">
        <f>U79+Y79+AC79</f>
        <v>37</v>
      </c>
      <c r="AJ79" s="19">
        <f>V79+Z79+AD79</f>
        <v>16</v>
      </c>
    </row>
    <row r="80" spans="1:36" ht="15" customHeight="1" x14ac:dyDescent="0.25">
      <c r="A80" s="44">
        <v>12</v>
      </c>
      <c r="B80" s="20" t="s">
        <v>284</v>
      </c>
      <c r="C80" s="56" t="s">
        <v>205</v>
      </c>
      <c r="D80" s="56" t="s">
        <v>205</v>
      </c>
      <c r="E80" s="57" t="s">
        <v>205</v>
      </c>
      <c r="F80" s="57" t="s">
        <v>205</v>
      </c>
      <c r="G80" s="56" t="s">
        <v>205</v>
      </c>
      <c r="H80" s="56" t="s">
        <v>205</v>
      </c>
      <c r="I80" s="57" t="s">
        <v>205</v>
      </c>
      <c r="J80" s="57" t="s">
        <v>205</v>
      </c>
      <c r="K80" s="56" t="s">
        <v>205</v>
      </c>
      <c r="L80" s="56" t="s">
        <v>205</v>
      </c>
      <c r="M80" s="57" t="s">
        <v>205</v>
      </c>
      <c r="N80" s="58" t="s">
        <v>205</v>
      </c>
      <c r="O80" s="56" t="s">
        <v>205</v>
      </c>
      <c r="P80" s="56" t="s">
        <v>205</v>
      </c>
      <c r="Q80" s="57" t="s">
        <v>205</v>
      </c>
      <c r="R80" s="57" t="s">
        <v>205</v>
      </c>
      <c r="S80" s="56" t="s">
        <v>205</v>
      </c>
      <c r="T80" s="56" t="s">
        <v>205</v>
      </c>
      <c r="U80" s="57" t="s">
        <v>205</v>
      </c>
      <c r="V80" s="57" t="s">
        <v>205</v>
      </c>
      <c r="W80" s="56" t="s">
        <v>205</v>
      </c>
      <c r="X80" s="56" t="s">
        <v>205</v>
      </c>
      <c r="Y80" s="57">
        <v>16</v>
      </c>
      <c r="Z80" s="57">
        <v>3</v>
      </c>
      <c r="AA80" s="56" t="s">
        <v>205</v>
      </c>
      <c r="AB80" s="56" t="s">
        <v>205</v>
      </c>
      <c r="AC80" s="56">
        <v>13</v>
      </c>
      <c r="AD80" s="56">
        <v>9</v>
      </c>
      <c r="AE80" s="56" t="s">
        <v>205</v>
      </c>
      <c r="AF80" s="56" t="s">
        <v>205</v>
      </c>
      <c r="AG80" s="56" t="s">
        <v>205</v>
      </c>
      <c r="AH80" s="56" t="s">
        <v>205</v>
      </c>
      <c r="AI80" s="19">
        <f>Y80+AC80</f>
        <v>29</v>
      </c>
      <c r="AJ80" s="19">
        <f>Z80+AD80</f>
        <v>12</v>
      </c>
    </row>
    <row r="81" spans="1:36" ht="15" customHeight="1" x14ac:dyDescent="0.25">
      <c r="A81" s="44">
        <v>13</v>
      </c>
      <c r="B81" s="20" t="s">
        <v>147</v>
      </c>
      <c r="C81" s="56">
        <v>14</v>
      </c>
      <c r="D81" s="56">
        <v>4</v>
      </c>
      <c r="E81" s="57" t="s">
        <v>205</v>
      </c>
      <c r="F81" s="57" t="s">
        <v>205</v>
      </c>
      <c r="G81" s="56">
        <v>14</v>
      </c>
      <c r="H81" s="56">
        <v>6</v>
      </c>
      <c r="I81" s="57" t="s">
        <v>205</v>
      </c>
      <c r="J81" s="57" t="s">
        <v>205</v>
      </c>
      <c r="K81" s="56" t="s">
        <v>205</v>
      </c>
      <c r="L81" s="56" t="s">
        <v>205</v>
      </c>
      <c r="M81" s="57" t="s">
        <v>205</v>
      </c>
      <c r="N81" s="57" t="s">
        <v>205</v>
      </c>
      <c r="O81" s="56" t="s">
        <v>205</v>
      </c>
      <c r="P81" s="56" t="s">
        <v>205</v>
      </c>
      <c r="Q81" s="57" t="s">
        <v>205</v>
      </c>
      <c r="R81" s="57" t="s">
        <v>205</v>
      </c>
      <c r="S81" s="56" t="s">
        <v>205</v>
      </c>
      <c r="T81" s="56" t="s">
        <v>205</v>
      </c>
      <c r="U81" s="57" t="s">
        <v>205</v>
      </c>
      <c r="V81" s="57" t="s">
        <v>205</v>
      </c>
      <c r="W81" s="56" t="s">
        <v>205</v>
      </c>
      <c r="X81" s="56" t="s">
        <v>205</v>
      </c>
      <c r="Y81" s="57" t="s">
        <v>205</v>
      </c>
      <c r="Z81" s="57" t="s">
        <v>205</v>
      </c>
      <c r="AA81" s="56" t="s">
        <v>205</v>
      </c>
      <c r="AB81" s="56" t="s">
        <v>205</v>
      </c>
      <c r="AC81" s="56" t="s">
        <v>205</v>
      </c>
      <c r="AD81" s="56" t="s">
        <v>205</v>
      </c>
      <c r="AE81" s="56" t="s">
        <v>205</v>
      </c>
      <c r="AF81" s="56" t="s">
        <v>205</v>
      </c>
      <c r="AG81" s="56" t="s">
        <v>205</v>
      </c>
      <c r="AH81" s="56" t="s">
        <v>205</v>
      </c>
      <c r="AI81" s="19">
        <f>C81+G81</f>
        <v>28</v>
      </c>
      <c r="AJ81" s="19">
        <f>D81+H81</f>
        <v>10</v>
      </c>
    </row>
    <row r="82" spans="1:36" ht="15" customHeight="1" x14ac:dyDescent="0.25">
      <c r="A82" s="44">
        <v>14</v>
      </c>
      <c r="B82" s="20" t="s">
        <v>311</v>
      </c>
      <c r="C82" s="56" t="s">
        <v>205</v>
      </c>
      <c r="D82" s="56" t="s">
        <v>205</v>
      </c>
      <c r="E82" s="57" t="s">
        <v>205</v>
      </c>
      <c r="F82" s="57" t="s">
        <v>205</v>
      </c>
      <c r="G82" s="56" t="s">
        <v>205</v>
      </c>
      <c r="H82" s="56" t="s">
        <v>205</v>
      </c>
      <c r="I82" s="57" t="s">
        <v>205</v>
      </c>
      <c r="J82" s="57" t="s">
        <v>205</v>
      </c>
      <c r="K82" s="56" t="s">
        <v>205</v>
      </c>
      <c r="L82" s="56" t="s">
        <v>205</v>
      </c>
      <c r="M82" s="57" t="s">
        <v>205</v>
      </c>
      <c r="N82" s="58" t="s">
        <v>205</v>
      </c>
      <c r="O82" s="56" t="s">
        <v>205</v>
      </c>
      <c r="P82" s="56" t="s">
        <v>205</v>
      </c>
      <c r="Q82" s="57" t="s">
        <v>205</v>
      </c>
      <c r="R82" s="57" t="s">
        <v>205</v>
      </c>
      <c r="S82" s="56" t="s">
        <v>205</v>
      </c>
      <c r="T82" s="56" t="s">
        <v>205</v>
      </c>
      <c r="U82" s="57" t="s">
        <v>205</v>
      </c>
      <c r="V82" s="57" t="s">
        <v>205</v>
      </c>
      <c r="W82" s="56" t="s">
        <v>205</v>
      </c>
      <c r="X82" s="56" t="s">
        <v>205</v>
      </c>
      <c r="Y82" s="57" t="s">
        <v>205</v>
      </c>
      <c r="Z82" s="57" t="s">
        <v>205</v>
      </c>
      <c r="AA82" s="59" t="s">
        <v>205</v>
      </c>
      <c r="AB82" s="56" t="s">
        <v>205</v>
      </c>
      <c r="AC82" s="56">
        <v>22</v>
      </c>
      <c r="AD82" s="56">
        <v>5</v>
      </c>
      <c r="AE82" s="56" t="s">
        <v>205</v>
      </c>
      <c r="AF82" s="56" t="s">
        <v>205</v>
      </c>
      <c r="AG82" s="56" t="s">
        <v>205</v>
      </c>
      <c r="AH82" s="56" t="s">
        <v>205</v>
      </c>
      <c r="AI82" s="19">
        <f>AC82</f>
        <v>22</v>
      </c>
      <c r="AJ82" s="19">
        <f>AD82</f>
        <v>5</v>
      </c>
    </row>
    <row r="83" spans="1:36" ht="15" customHeight="1" x14ac:dyDescent="0.25">
      <c r="A83" s="44">
        <v>15</v>
      </c>
      <c r="B83" s="20" t="s">
        <v>312</v>
      </c>
      <c r="C83" s="56" t="s">
        <v>205</v>
      </c>
      <c r="D83" s="56" t="s">
        <v>205</v>
      </c>
      <c r="E83" s="57" t="s">
        <v>205</v>
      </c>
      <c r="F83" s="57" t="s">
        <v>205</v>
      </c>
      <c r="G83" s="56" t="s">
        <v>205</v>
      </c>
      <c r="H83" s="56" t="s">
        <v>205</v>
      </c>
      <c r="I83" s="57" t="s">
        <v>205</v>
      </c>
      <c r="J83" s="57" t="s">
        <v>205</v>
      </c>
      <c r="K83" s="56" t="s">
        <v>205</v>
      </c>
      <c r="L83" s="56" t="s">
        <v>205</v>
      </c>
      <c r="M83" s="57" t="s">
        <v>205</v>
      </c>
      <c r="N83" s="58" t="s">
        <v>205</v>
      </c>
      <c r="O83" s="56" t="s">
        <v>205</v>
      </c>
      <c r="P83" s="56" t="s">
        <v>205</v>
      </c>
      <c r="Q83" s="57" t="s">
        <v>205</v>
      </c>
      <c r="R83" s="57" t="s">
        <v>205</v>
      </c>
      <c r="S83" s="56" t="s">
        <v>205</v>
      </c>
      <c r="T83" s="56" t="s">
        <v>205</v>
      </c>
      <c r="U83" s="57" t="s">
        <v>205</v>
      </c>
      <c r="V83" s="57" t="s">
        <v>205</v>
      </c>
      <c r="W83" s="56" t="s">
        <v>205</v>
      </c>
      <c r="X83" s="56" t="s">
        <v>205</v>
      </c>
      <c r="Y83" s="57" t="s">
        <v>205</v>
      </c>
      <c r="Z83" s="57" t="s">
        <v>205</v>
      </c>
      <c r="AA83" s="59" t="s">
        <v>205</v>
      </c>
      <c r="AB83" s="56" t="s">
        <v>205</v>
      </c>
      <c r="AC83" s="56">
        <v>19</v>
      </c>
      <c r="AD83" s="56">
        <v>6</v>
      </c>
      <c r="AE83" s="56" t="s">
        <v>205</v>
      </c>
      <c r="AF83" s="56" t="s">
        <v>205</v>
      </c>
      <c r="AG83" s="56" t="s">
        <v>205</v>
      </c>
      <c r="AH83" s="56" t="s">
        <v>205</v>
      </c>
      <c r="AI83" s="19">
        <f>AC83</f>
        <v>19</v>
      </c>
      <c r="AJ83" s="19">
        <f>AD83</f>
        <v>6</v>
      </c>
    </row>
    <row r="84" spans="1:36" ht="15" customHeight="1" x14ac:dyDescent="0.25">
      <c r="A84" s="44">
        <v>16</v>
      </c>
      <c r="B84" s="20" t="s">
        <v>323</v>
      </c>
      <c r="C84" s="56" t="s">
        <v>205</v>
      </c>
      <c r="D84" s="56" t="s">
        <v>205</v>
      </c>
      <c r="E84" s="57" t="s">
        <v>205</v>
      </c>
      <c r="F84" s="57" t="s">
        <v>205</v>
      </c>
      <c r="G84" s="56" t="s">
        <v>205</v>
      </c>
      <c r="H84" s="56" t="s">
        <v>205</v>
      </c>
      <c r="I84" s="57" t="s">
        <v>205</v>
      </c>
      <c r="J84" s="57" t="s">
        <v>205</v>
      </c>
      <c r="K84" s="56" t="s">
        <v>205</v>
      </c>
      <c r="L84" s="56" t="s">
        <v>205</v>
      </c>
      <c r="M84" s="57" t="s">
        <v>205</v>
      </c>
      <c r="N84" s="58" t="s">
        <v>205</v>
      </c>
      <c r="O84" s="56" t="s">
        <v>205</v>
      </c>
      <c r="P84" s="56" t="s">
        <v>205</v>
      </c>
      <c r="Q84" s="57" t="s">
        <v>205</v>
      </c>
      <c r="R84" s="57" t="s">
        <v>205</v>
      </c>
      <c r="S84" s="56" t="s">
        <v>205</v>
      </c>
      <c r="T84" s="56" t="s">
        <v>205</v>
      </c>
      <c r="U84" s="57" t="s">
        <v>205</v>
      </c>
      <c r="V84" s="57" t="s">
        <v>205</v>
      </c>
      <c r="W84" s="56" t="s">
        <v>205</v>
      </c>
      <c r="X84" s="56" t="s">
        <v>205</v>
      </c>
      <c r="Y84" s="57" t="s">
        <v>205</v>
      </c>
      <c r="Z84" s="57" t="s">
        <v>205</v>
      </c>
      <c r="AA84" s="56" t="s">
        <v>205</v>
      </c>
      <c r="AB84" s="56" t="s">
        <v>205</v>
      </c>
      <c r="AC84" s="56" t="s">
        <v>205</v>
      </c>
      <c r="AD84" s="56" t="s">
        <v>205</v>
      </c>
      <c r="AE84" s="56" t="s">
        <v>205</v>
      </c>
      <c r="AF84" s="56" t="s">
        <v>205</v>
      </c>
      <c r="AG84" s="56">
        <v>14</v>
      </c>
      <c r="AH84" s="56">
        <v>4</v>
      </c>
      <c r="AI84" s="19">
        <f>AG84</f>
        <v>14</v>
      </c>
      <c r="AJ84" s="19">
        <f>AH84</f>
        <v>4</v>
      </c>
    </row>
    <row r="85" spans="1:36" ht="15" customHeight="1" x14ac:dyDescent="0.25">
      <c r="A85" s="44">
        <v>17</v>
      </c>
      <c r="B85" s="20" t="s">
        <v>313</v>
      </c>
      <c r="C85" s="56" t="s">
        <v>205</v>
      </c>
      <c r="D85" s="56" t="s">
        <v>205</v>
      </c>
      <c r="E85" s="57" t="s">
        <v>205</v>
      </c>
      <c r="F85" s="57" t="s">
        <v>205</v>
      </c>
      <c r="G85" s="56" t="s">
        <v>205</v>
      </c>
      <c r="H85" s="56" t="s">
        <v>205</v>
      </c>
      <c r="I85" s="57" t="s">
        <v>205</v>
      </c>
      <c r="J85" s="57" t="s">
        <v>205</v>
      </c>
      <c r="K85" s="56" t="s">
        <v>205</v>
      </c>
      <c r="L85" s="56" t="s">
        <v>205</v>
      </c>
      <c r="M85" s="57" t="s">
        <v>205</v>
      </c>
      <c r="N85" s="58" t="s">
        <v>205</v>
      </c>
      <c r="O85" s="56" t="s">
        <v>205</v>
      </c>
      <c r="P85" s="56" t="s">
        <v>205</v>
      </c>
      <c r="Q85" s="57" t="s">
        <v>205</v>
      </c>
      <c r="R85" s="57" t="s">
        <v>205</v>
      </c>
      <c r="S85" s="56" t="s">
        <v>205</v>
      </c>
      <c r="T85" s="56" t="s">
        <v>205</v>
      </c>
      <c r="U85" s="57" t="s">
        <v>205</v>
      </c>
      <c r="V85" s="57" t="s">
        <v>205</v>
      </c>
      <c r="W85" s="56" t="s">
        <v>205</v>
      </c>
      <c r="X85" s="56" t="s">
        <v>205</v>
      </c>
      <c r="Y85" s="57" t="s">
        <v>205</v>
      </c>
      <c r="Z85" s="57" t="s">
        <v>205</v>
      </c>
      <c r="AA85" s="59" t="s">
        <v>205</v>
      </c>
      <c r="AB85" s="56" t="s">
        <v>205</v>
      </c>
      <c r="AC85" s="56">
        <v>7</v>
      </c>
      <c r="AD85" s="56">
        <v>17</v>
      </c>
      <c r="AE85" s="56" t="s">
        <v>205</v>
      </c>
      <c r="AF85" s="56" t="s">
        <v>205</v>
      </c>
      <c r="AG85" s="56" t="s">
        <v>205</v>
      </c>
      <c r="AH85" s="56" t="s">
        <v>205</v>
      </c>
      <c r="AI85" s="19">
        <f>AC85</f>
        <v>7</v>
      </c>
      <c r="AJ85" s="19">
        <f>AD85</f>
        <v>17</v>
      </c>
    </row>
    <row r="86" spans="1:36" ht="15" customHeight="1" x14ac:dyDescent="0.25">
      <c r="A86" s="51" t="s">
        <v>14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</row>
    <row r="87" spans="1:36" ht="15" customHeight="1" x14ac:dyDescent="0.25">
      <c r="A87" s="44">
        <v>1</v>
      </c>
      <c r="B87" s="22" t="s">
        <v>149</v>
      </c>
      <c r="C87" s="56">
        <v>22</v>
      </c>
      <c r="D87" s="56">
        <v>1</v>
      </c>
      <c r="E87" s="57" t="s">
        <v>205</v>
      </c>
      <c r="F87" s="57" t="s">
        <v>205</v>
      </c>
      <c r="G87" s="56">
        <v>30</v>
      </c>
      <c r="H87" s="56">
        <v>1</v>
      </c>
      <c r="I87" s="57" t="s">
        <v>205</v>
      </c>
      <c r="J87" s="57" t="s">
        <v>205</v>
      </c>
      <c r="K87" s="56">
        <v>45</v>
      </c>
      <c r="L87" s="56">
        <v>1</v>
      </c>
      <c r="M87" s="57" t="s">
        <v>205</v>
      </c>
      <c r="N87" s="57" t="s">
        <v>205</v>
      </c>
      <c r="O87" s="56">
        <v>22</v>
      </c>
      <c r="P87" s="56">
        <v>1</v>
      </c>
      <c r="Q87" s="57" t="s">
        <v>205</v>
      </c>
      <c r="R87" s="57" t="s">
        <v>205</v>
      </c>
      <c r="S87" s="56">
        <v>25</v>
      </c>
      <c r="T87" s="56">
        <v>2</v>
      </c>
      <c r="U87" s="57" t="s">
        <v>205</v>
      </c>
      <c r="V87" s="57" t="s">
        <v>205</v>
      </c>
      <c r="W87" s="56" t="s">
        <v>205</v>
      </c>
      <c r="X87" s="56" t="s">
        <v>205</v>
      </c>
      <c r="Y87" s="57">
        <v>22</v>
      </c>
      <c r="Z87" s="57">
        <v>1</v>
      </c>
      <c r="AA87" s="56" t="s">
        <v>205</v>
      </c>
      <c r="AB87" s="56" t="s">
        <v>205</v>
      </c>
      <c r="AC87" s="56">
        <v>45</v>
      </c>
      <c r="AD87" s="56">
        <v>1</v>
      </c>
      <c r="AE87" s="56" t="s">
        <v>205</v>
      </c>
      <c r="AF87" s="56" t="s">
        <v>205</v>
      </c>
      <c r="AG87" s="56">
        <v>22</v>
      </c>
      <c r="AH87" s="56">
        <v>1</v>
      </c>
      <c r="AI87" s="19">
        <f>C87+G87+K87+O87+S87+Y87+AC87+AG87</f>
        <v>233</v>
      </c>
      <c r="AJ87" s="19">
        <f>D87+H87+L87+P87+T87+Z87+AD87+AH87</f>
        <v>9</v>
      </c>
    </row>
    <row r="88" spans="1:36" ht="15" customHeight="1" x14ac:dyDescent="0.25">
      <c r="A88" s="44">
        <v>2</v>
      </c>
      <c r="B88" s="20" t="s">
        <v>228</v>
      </c>
      <c r="C88" s="56">
        <v>18</v>
      </c>
      <c r="D88" s="56">
        <v>2</v>
      </c>
      <c r="E88" s="57" t="s">
        <v>205</v>
      </c>
      <c r="F88" s="57" t="s">
        <v>205</v>
      </c>
      <c r="G88" s="56">
        <v>16</v>
      </c>
      <c r="H88" s="56">
        <v>5</v>
      </c>
      <c r="I88" s="57" t="s">
        <v>205</v>
      </c>
      <c r="J88" s="57" t="s">
        <v>205</v>
      </c>
      <c r="K88" s="56">
        <v>36</v>
      </c>
      <c r="L88" s="56">
        <v>2</v>
      </c>
      <c r="M88" s="57" t="s">
        <v>205</v>
      </c>
      <c r="N88" s="57" t="s">
        <v>205</v>
      </c>
      <c r="O88" s="56" t="s">
        <v>205</v>
      </c>
      <c r="P88" s="56" t="s">
        <v>205</v>
      </c>
      <c r="Q88" s="57">
        <v>15</v>
      </c>
      <c r="R88" s="57">
        <v>1</v>
      </c>
      <c r="S88" s="56">
        <v>21</v>
      </c>
      <c r="T88" s="56">
        <v>3</v>
      </c>
      <c r="U88" s="57" t="s">
        <v>205</v>
      </c>
      <c r="V88" s="57" t="s">
        <v>205</v>
      </c>
      <c r="W88" s="56" t="s">
        <v>205</v>
      </c>
      <c r="X88" s="56" t="s">
        <v>205</v>
      </c>
      <c r="Y88" s="57">
        <v>18</v>
      </c>
      <c r="Z88" s="57">
        <v>2</v>
      </c>
      <c r="AA88" s="56">
        <v>22</v>
      </c>
      <c r="AB88" s="56">
        <v>1</v>
      </c>
      <c r="AC88" s="56" t="s">
        <v>205</v>
      </c>
      <c r="AD88" s="56" t="s">
        <v>205</v>
      </c>
      <c r="AE88" s="56">
        <v>18</v>
      </c>
      <c r="AF88" s="56">
        <v>4</v>
      </c>
      <c r="AG88" s="56">
        <v>18</v>
      </c>
      <c r="AH88" s="56">
        <v>2</v>
      </c>
      <c r="AI88" s="19">
        <f>C88+G88+K88+Q88+S88+Y88+AA88+AE88+AG88</f>
        <v>182</v>
      </c>
      <c r="AJ88" s="19">
        <f>D88+H88+L88+R88+T88+Z88+AB88+AF88+AH88</f>
        <v>22</v>
      </c>
    </row>
    <row r="89" spans="1:36" ht="15" customHeight="1" x14ac:dyDescent="0.25">
      <c r="A89" s="44">
        <v>3</v>
      </c>
      <c r="B89" s="20" t="s">
        <v>171</v>
      </c>
      <c r="C89" s="56" t="s">
        <v>205</v>
      </c>
      <c r="D89" s="56" t="s">
        <v>205</v>
      </c>
      <c r="E89" s="57">
        <v>15</v>
      </c>
      <c r="F89" s="57">
        <v>1</v>
      </c>
      <c r="G89" s="56" t="s">
        <v>205</v>
      </c>
      <c r="H89" s="56" t="s">
        <v>205</v>
      </c>
      <c r="I89" s="57" t="s">
        <v>205</v>
      </c>
      <c r="J89" s="57" t="s">
        <v>205</v>
      </c>
      <c r="K89" s="56">
        <v>29</v>
      </c>
      <c r="L89" s="56">
        <v>3</v>
      </c>
      <c r="M89" s="57" t="s">
        <v>205</v>
      </c>
      <c r="N89" s="57" t="s">
        <v>205</v>
      </c>
      <c r="O89" s="56" t="s">
        <v>205</v>
      </c>
      <c r="P89" s="56" t="s">
        <v>205</v>
      </c>
      <c r="Q89" s="57" t="s">
        <v>205</v>
      </c>
      <c r="R89" s="57" t="s">
        <v>205</v>
      </c>
      <c r="S89" s="56">
        <v>30</v>
      </c>
      <c r="T89" s="56">
        <v>1</v>
      </c>
      <c r="U89" s="57">
        <v>15</v>
      </c>
      <c r="V89" s="57">
        <v>1</v>
      </c>
      <c r="W89" s="56">
        <v>15</v>
      </c>
      <c r="X89" s="56">
        <v>1</v>
      </c>
      <c r="Y89" s="57" t="s">
        <v>205</v>
      </c>
      <c r="Z89" s="57" t="s">
        <v>205</v>
      </c>
      <c r="AA89" s="56" t="s">
        <v>205</v>
      </c>
      <c r="AB89" s="56" t="s">
        <v>205</v>
      </c>
      <c r="AC89" s="56" t="s">
        <v>205</v>
      </c>
      <c r="AD89" s="56" t="s">
        <v>205</v>
      </c>
      <c r="AE89" s="56">
        <v>30</v>
      </c>
      <c r="AF89" s="56">
        <v>1</v>
      </c>
      <c r="AG89" s="56" t="s">
        <v>205</v>
      </c>
      <c r="AH89" s="56" t="s">
        <v>205</v>
      </c>
      <c r="AI89" s="19">
        <f>E89+K89+S89+U89+W89+AE89</f>
        <v>134</v>
      </c>
      <c r="AJ89" s="19">
        <f>F89+L89+T89+V89+X89+AF89</f>
        <v>8</v>
      </c>
    </row>
    <row r="90" spans="1:36" ht="15" customHeight="1" x14ac:dyDescent="0.25">
      <c r="A90" s="44">
        <v>4</v>
      </c>
      <c r="B90" s="20" t="s">
        <v>241</v>
      </c>
      <c r="C90" s="56" t="s">
        <v>205</v>
      </c>
      <c r="D90" s="56" t="s">
        <v>205</v>
      </c>
      <c r="E90" s="57" t="s">
        <v>205</v>
      </c>
      <c r="F90" s="57" t="s">
        <v>205</v>
      </c>
      <c r="G90" s="56" t="s">
        <v>205</v>
      </c>
      <c r="H90" s="56" t="s">
        <v>205</v>
      </c>
      <c r="I90" s="57" t="s">
        <v>205</v>
      </c>
      <c r="J90" s="57" t="s">
        <v>205</v>
      </c>
      <c r="K90" s="56" t="s">
        <v>205</v>
      </c>
      <c r="L90" s="56" t="s">
        <v>205</v>
      </c>
      <c r="M90" s="57" t="s">
        <v>205</v>
      </c>
      <c r="N90" s="57" t="s">
        <v>205</v>
      </c>
      <c r="O90" s="56">
        <v>10</v>
      </c>
      <c r="P90" s="56">
        <v>6</v>
      </c>
      <c r="Q90" s="57">
        <v>6</v>
      </c>
      <c r="R90" s="57">
        <v>6</v>
      </c>
      <c r="S90" s="56" t="s">
        <v>205</v>
      </c>
      <c r="T90" s="56" t="s">
        <v>205</v>
      </c>
      <c r="U90" s="57" t="s">
        <v>205</v>
      </c>
      <c r="V90" s="57" t="s">
        <v>205</v>
      </c>
      <c r="W90" s="56" t="s">
        <v>205</v>
      </c>
      <c r="X90" s="56" t="s">
        <v>205</v>
      </c>
      <c r="Y90" s="57">
        <v>16</v>
      </c>
      <c r="Z90" s="57">
        <v>3</v>
      </c>
      <c r="AA90" s="56">
        <v>16</v>
      </c>
      <c r="AB90" s="56">
        <v>3</v>
      </c>
      <c r="AC90" s="56">
        <v>29</v>
      </c>
      <c r="AD90" s="56">
        <v>3</v>
      </c>
      <c r="AE90" s="56" t="s">
        <v>205</v>
      </c>
      <c r="AF90" s="56" t="s">
        <v>205</v>
      </c>
      <c r="AG90" s="56">
        <v>14</v>
      </c>
      <c r="AH90" s="56">
        <v>4</v>
      </c>
      <c r="AI90" s="19">
        <f>O90+Q90+Y90+AA90+AC90+AG90</f>
        <v>91</v>
      </c>
      <c r="AJ90" s="19">
        <f>P90+R90+Z90+AB90+AD90+AH90</f>
        <v>25</v>
      </c>
    </row>
    <row r="91" spans="1:36" ht="15" customHeight="1" x14ac:dyDescent="0.25">
      <c r="A91" s="44">
        <v>5</v>
      </c>
      <c r="B91" s="20" t="s">
        <v>190</v>
      </c>
      <c r="C91" s="56" t="s">
        <v>205</v>
      </c>
      <c r="D91" s="56" t="s">
        <v>205</v>
      </c>
      <c r="E91" s="57" t="s">
        <v>205</v>
      </c>
      <c r="F91" s="57" t="s">
        <v>205</v>
      </c>
      <c r="G91" s="56">
        <v>18</v>
      </c>
      <c r="H91" s="56">
        <v>4</v>
      </c>
      <c r="I91" s="57" t="s">
        <v>205</v>
      </c>
      <c r="J91" s="57" t="s">
        <v>205</v>
      </c>
      <c r="K91" s="56" t="s">
        <v>205</v>
      </c>
      <c r="L91" s="56" t="s">
        <v>205</v>
      </c>
      <c r="M91" s="57" t="s">
        <v>205</v>
      </c>
      <c r="N91" s="57" t="s">
        <v>205</v>
      </c>
      <c r="O91" s="56">
        <v>16</v>
      </c>
      <c r="P91" s="56">
        <v>3</v>
      </c>
      <c r="Q91" s="57" t="s">
        <v>205</v>
      </c>
      <c r="R91" s="57" t="s">
        <v>205</v>
      </c>
      <c r="S91" s="56" t="s">
        <v>205</v>
      </c>
      <c r="T91" s="56" t="s">
        <v>205</v>
      </c>
      <c r="U91" s="57" t="s">
        <v>205</v>
      </c>
      <c r="V91" s="57" t="s">
        <v>205</v>
      </c>
      <c r="W91" s="56" t="s">
        <v>205</v>
      </c>
      <c r="X91" s="56" t="s">
        <v>205</v>
      </c>
      <c r="Y91" s="57" t="s">
        <v>205</v>
      </c>
      <c r="Z91" s="57" t="s">
        <v>205</v>
      </c>
      <c r="AA91" s="56" t="s">
        <v>205</v>
      </c>
      <c r="AB91" s="56" t="s">
        <v>205</v>
      </c>
      <c r="AC91" s="56">
        <v>36</v>
      </c>
      <c r="AD91" s="56">
        <v>2</v>
      </c>
      <c r="AE91" s="56" t="s">
        <v>205</v>
      </c>
      <c r="AF91" s="56" t="s">
        <v>205</v>
      </c>
      <c r="AG91" s="56">
        <v>10</v>
      </c>
      <c r="AH91" s="56">
        <v>6</v>
      </c>
      <c r="AI91" s="19">
        <f>G91+O91+AC91+AG91</f>
        <v>80</v>
      </c>
      <c r="AJ91" s="19">
        <f>H91+P91+AD91+AH91</f>
        <v>15</v>
      </c>
    </row>
    <row r="92" spans="1:36" ht="15" customHeight="1" x14ac:dyDescent="0.25">
      <c r="A92" s="44">
        <v>6</v>
      </c>
      <c r="B92" s="20" t="s">
        <v>150</v>
      </c>
      <c r="C92" s="56">
        <v>8</v>
      </c>
      <c r="D92" s="56">
        <v>7</v>
      </c>
      <c r="E92" s="57" t="s">
        <v>205</v>
      </c>
      <c r="F92" s="57" t="s">
        <v>205</v>
      </c>
      <c r="G92" s="56">
        <v>12</v>
      </c>
      <c r="H92" s="56">
        <v>7</v>
      </c>
      <c r="I92" s="57" t="s">
        <v>205</v>
      </c>
      <c r="J92" s="57" t="s">
        <v>205</v>
      </c>
      <c r="K92" s="56" t="s">
        <v>205</v>
      </c>
      <c r="L92" s="56" t="s">
        <v>205</v>
      </c>
      <c r="M92" s="57" t="s">
        <v>205</v>
      </c>
      <c r="N92" s="57" t="s">
        <v>205</v>
      </c>
      <c r="O92" s="56" t="s">
        <v>205</v>
      </c>
      <c r="P92" s="56" t="s">
        <v>205</v>
      </c>
      <c r="Q92" s="57">
        <v>8</v>
      </c>
      <c r="R92" s="57">
        <v>4</v>
      </c>
      <c r="S92" s="56" t="s">
        <v>205</v>
      </c>
      <c r="T92" s="56" t="s">
        <v>205</v>
      </c>
      <c r="U92" s="57" t="s">
        <v>205</v>
      </c>
      <c r="V92" s="57" t="s">
        <v>205</v>
      </c>
      <c r="W92" s="56" t="s">
        <v>205</v>
      </c>
      <c r="X92" s="56" t="s">
        <v>205</v>
      </c>
      <c r="Y92" s="57" t="s">
        <v>205</v>
      </c>
      <c r="Z92" s="57" t="s">
        <v>205</v>
      </c>
      <c r="AA92" s="56">
        <v>18</v>
      </c>
      <c r="AB92" s="56">
        <v>2</v>
      </c>
      <c r="AC92" s="56" t="s">
        <v>205</v>
      </c>
      <c r="AD92" s="56" t="s">
        <v>205</v>
      </c>
      <c r="AE92" s="56" t="s">
        <v>205</v>
      </c>
      <c r="AF92" s="56" t="s">
        <v>205</v>
      </c>
      <c r="AG92" s="56">
        <v>8</v>
      </c>
      <c r="AH92" s="56">
        <v>7</v>
      </c>
      <c r="AI92" s="19">
        <f>C92+G92+Q92+AA92+AG92</f>
        <v>54</v>
      </c>
      <c r="AJ92" s="19">
        <f>D92+H92+R92+AB92+AH92</f>
        <v>27</v>
      </c>
    </row>
    <row r="93" spans="1:36" ht="15" customHeight="1" x14ac:dyDescent="0.25">
      <c r="A93" s="44">
        <v>7</v>
      </c>
      <c r="B93" s="20" t="s">
        <v>252</v>
      </c>
      <c r="C93" s="56" t="s">
        <v>205</v>
      </c>
      <c r="D93" s="56" t="s">
        <v>205</v>
      </c>
      <c r="E93" s="57" t="s">
        <v>205</v>
      </c>
      <c r="F93" s="57" t="s">
        <v>205</v>
      </c>
      <c r="G93" s="56" t="s">
        <v>205</v>
      </c>
      <c r="H93" s="56" t="s">
        <v>205</v>
      </c>
      <c r="I93" s="57" t="s">
        <v>205</v>
      </c>
      <c r="J93" s="57" t="s">
        <v>205</v>
      </c>
      <c r="K93" s="56" t="s">
        <v>205</v>
      </c>
      <c r="L93" s="56" t="s">
        <v>205</v>
      </c>
      <c r="M93" s="57" t="s">
        <v>205</v>
      </c>
      <c r="N93" s="57" t="s">
        <v>205</v>
      </c>
      <c r="O93" s="56" t="s">
        <v>205</v>
      </c>
      <c r="P93" s="56" t="s">
        <v>205</v>
      </c>
      <c r="Q93" s="57">
        <v>4</v>
      </c>
      <c r="R93" s="57">
        <v>8</v>
      </c>
      <c r="S93" s="56">
        <v>18</v>
      </c>
      <c r="T93" s="56">
        <v>4</v>
      </c>
      <c r="U93" s="57" t="s">
        <v>205</v>
      </c>
      <c r="V93" s="57" t="s">
        <v>205</v>
      </c>
      <c r="W93" s="56" t="s">
        <v>205</v>
      </c>
      <c r="X93" s="56" t="s">
        <v>205</v>
      </c>
      <c r="Y93" s="57">
        <v>14</v>
      </c>
      <c r="Z93" s="57">
        <v>4</v>
      </c>
      <c r="AA93" s="56" t="s">
        <v>205</v>
      </c>
      <c r="AB93" s="56" t="s">
        <v>205</v>
      </c>
      <c r="AC93" s="56" t="s">
        <v>205</v>
      </c>
      <c r="AD93" s="56" t="s">
        <v>205</v>
      </c>
      <c r="AE93" s="56" t="s">
        <v>205</v>
      </c>
      <c r="AF93" s="56" t="s">
        <v>205</v>
      </c>
      <c r="AG93" s="56">
        <v>6</v>
      </c>
      <c r="AH93" s="56">
        <v>8</v>
      </c>
      <c r="AI93" s="19">
        <f>Q93+S93+Y93+AG93</f>
        <v>42</v>
      </c>
      <c r="AJ93" s="19">
        <f>R93+T93+Z93+AH93</f>
        <v>24</v>
      </c>
    </row>
    <row r="94" spans="1:36" ht="15" customHeight="1" x14ac:dyDescent="0.25">
      <c r="A94" s="44">
        <v>8</v>
      </c>
      <c r="B94" s="20" t="s">
        <v>191</v>
      </c>
      <c r="C94" s="56" t="s">
        <v>205</v>
      </c>
      <c r="D94" s="56" t="s">
        <v>205</v>
      </c>
      <c r="E94" s="57" t="s">
        <v>205</v>
      </c>
      <c r="F94" s="57" t="s">
        <v>205</v>
      </c>
      <c r="G94" s="56">
        <v>8</v>
      </c>
      <c r="H94" s="56">
        <v>9</v>
      </c>
      <c r="I94" s="57" t="s">
        <v>205</v>
      </c>
      <c r="J94" s="57" t="s">
        <v>205</v>
      </c>
      <c r="K94" s="56" t="s">
        <v>205</v>
      </c>
      <c r="L94" s="56" t="s">
        <v>205</v>
      </c>
      <c r="M94" s="57" t="s">
        <v>205</v>
      </c>
      <c r="N94" s="57" t="s">
        <v>205</v>
      </c>
      <c r="O94" s="56">
        <v>8</v>
      </c>
      <c r="P94" s="56">
        <v>7</v>
      </c>
      <c r="Q94" s="57" t="s">
        <v>205</v>
      </c>
      <c r="R94" s="57" t="s">
        <v>205</v>
      </c>
      <c r="S94" s="56">
        <v>14</v>
      </c>
      <c r="T94" s="56">
        <v>6</v>
      </c>
      <c r="U94" s="57" t="s">
        <v>205</v>
      </c>
      <c r="V94" s="57" t="s">
        <v>205</v>
      </c>
      <c r="W94" s="56" t="s">
        <v>205</v>
      </c>
      <c r="X94" s="56" t="s">
        <v>205</v>
      </c>
      <c r="Y94" s="57" t="s">
        <v>205</v>
      </c>
      <c r="Z94" s="57" t="s">
        <v>205</v>
      </c>
      <c r="AA94" s="56" t="s">
        <v>205</v>
      </c>
      <c r="AB94" s="56" t="s">
        <v>205</v>
      </c>
      <c r="AC94" s="56" t="s">
        <v>205</v>
      </c>
      <c r="AD94" s="56" t="s">
        <v>205</v>
      </c>
      <c r="AE94" s="56" t="s">
        <v>205</v>
      </c>
      <c r="AF94" s="56" t="s">
        <v>205</v>
      </c>
      <c r="AG94" s="56" t="s">
        <v>205</v>
      </c>
      <c r="AH94" s="56" t="s">
        <v>205</v>
      </c>
      <c r="AI94" s="19">
        <f>G94+O94+S94</f>
        <v>30</v>
      </c>
      <c r="AJ94" s="19">
        <f>H94+P94+T94</f>
        <v>22</v>
      </c>
    </row>
    <row r="95" spans="1:36" ht="15" customHeight="1" x14ac:dyDescent="0.25">
      <c r="A95" s="44">
        <v>9</v>
      </c>
      <c r="B95" s="20" t="s">
        <v>225</v>
      </c>
      <c r="C95" s="56" t="s">
        <v>205</v>
      </c>
      <c r="D95" s="56" t="s">
        <v>205</v>
      </c>
      <c r="E95" s="57" t="s">
        <v>205</v>
      </c>
      <c r="F95" s="57" t="s">
        <v>205</v>
      </c>
      <c r="G95" s="56" t="s">
        <v>205</v>
      </c>
      <c r="H95" s="56" t="s">
        <v>205</v>
      </c>
      <c r="I95" s="57" t="s">
        <v>205</v>
      </c>
      <c r="J95" s="57" t="s">
        <v>205</v>
      </c>
      <c r="K95" s="56">
        <v>25</v>
      </c>
      <c r="L95" s="56">
        <v>4</v>
      </c>
      <c r="M95" s="57" t="s">
        <v>205</v>
      </c>
      <c r="N95" s="57" t="s">
        <v>205</v>
      </c>
      <c r="O95" s="56" t="s">
        <v>205</v>
      </c>
      <c r="P95" s="56" t="s">
        <v>205</v>
      </c>
      <c r="Q95" s="57" t="s">
        <v>205</v>
      </c>
      <c r="R95" s="57" t="s">
        <v>205</v>
      </c>
      <c r="S95" s="56" t="s">
        <v>205</v>
      </c>
      <c r="T95" s="56" t="s">
        <v>205</v>
      </c>
      <c r="U95" s="57" t="s">
        <v>205</v>
      </c>
      <c r="V95" s="57" t="s">
        <v>205</v>
      </c>
      <c r="W95" s="56" t="s">
        <v>205</v>
      </c>
      <c r="X95" s="56" t="s">
        <v>205</v>
      </c>
      <c r="Y95" s="57" t="s">
        <v>205</v>
      </c>
      <c r="Z95" s="57" t="s">
        <v>205</v>
      </c>
      <c r="AA95" s="56" t="s">
        <v>205</v>
      </c>
      <c r="AB95" s="56" t="s">
        <v>205</v>
      </c>
      <c r="AC95" s="56" t="s">
        <v>205</v>
      </c>
      <c r="AD95" s="56" t="s">
        <v>205</v>
      </c>
      <c r="AE95" s="56" t="s">
        <v>205</v>
      </c>
      <c r="AF95" s="56" t="s">
        <v>205</v>
      </c>
      <c r="AG95" s="56" t="s">
        <v>205</v>
      </c>
      <c r="AH95" s="56" t="s">
        <v>205</v>
      </c>
      <c r="AI95" s="19">
        <f>K95</f>
        <v>25</v>
      </c>
      <c r="AJ95" s="19">
        <f>L95</f>
        <v>4</v>
      </c>
    </row>
    <row r="96" spans="1:36" ht="15" customHeight="1" x14ac:dyDescent="0.25">
      <c r="A96" s="44">
        <v>10</v>
      </c>
      <c r="B96" s="20" t="s">
        <v>314</v>
      </c>
      <c r="C96" s="56" t="s">
        <v>205</v>
      </c>
      <c r="D96" s="56" t="s">
        <v>205</v>
      </c>
      <c r="E96" s="57" t="s">
        <v>205</v>
      </c>
      <c r="F96" s="57" t="s">
        <v>205</v>
      </c>
      <c r="G96" s="56" t="s">
        <v>205</v>
      </c>
      <c r="H96" s="56" t="s">
        <v>205</v>
      </c>
      <c r="I96" s="57" t="s">
        <v>205</v>
      </c>
      <c r="J96" s="57" t="s">
        <v>205</v>
      </c>
      <c r="K96" s="56" t="s">
        <v>205</v>
      </c>
      <c r="L96" s="56" t="s">
        <v>205</v>
      </c>
      <c r="M96" s="57" t="s">
        <v>205</v>
      </c>
      <c r="N96" s="57" t="s">
        <v>205</v>
      </c>
      <c r="O96" s="56" t="s">
        <v>205</v>
      </c>
      <c r="P96" s="56" t="s">
        <v>205</v>
      </c>
      <c r="Q96" s="57" t="s">
        <v>205</v>
      </c>
      <c r="R96" s="57" t="s">
        <v>205</v>
      </c>
      <c r="S96" s="56" t="s">
        <v>205</v>
      </c>
      <c r="T96" s="56" t="s">
        <v>205</v>
      </c>
      <c r="U96" s="57" t="s">
        <v>205</v>
      </c>
      <c r="V96" s="57" t="s">
        <v>205</v>
      </c>
      <c r="W96" s="56" t="s">
        <v>205</v>
      </c>
      <c r="X96" s="56" t="s">
        <v>205</v>
      </c>
      <c r="Y96" s="57" t="s">
        <v>205</v>
      </c>
      <c r="Z96" s="57" t="s">
        <v>205</v>
      </c>
      <c r="AA96" s="56" t="s">
        <v>205</v>
      </c>
      <c r="AB96" s="56" t="s">
        <v>205</v>
      </c>
      <c r="AC96" s="56">
        <v>25</v>
      </c>
      <c r="AD96" s="56">
        <v>4</v>
      </c>
      <c r="AE96" s="56" t="s">
        <v>205</v>
      </c>
      <c r="AF96" s="56" t="s">
        <v>205</v>
      </c>
      <c r="AG96" s="56" t="s">
        <v>205</v>
      </c>
      <c r="AH96" s="56" t="s">
        <v>205</v>
      </c>
      <c r="AI96" s="19">
        <f>AC96</f>
        <v>25</v>
      </c>
      <c r="AJ96" s="19">
        <f>AD96</f>
        <v>4</v>
      </c>
    </row>
    <row r="97" spans="1:36" ht="15" customHeight="1" x14ac:dyDescent="0.25">
      <c r="A97" s="44">
        <v>11</v>
      </c>
      <c r="B97" s="20" t="s">
        <v>226</v>
      </c>
      <c r="C97" s="56" t="s">
        <v>205</v>
      </c>
      <c r="D97" s="56" t="s">
        <v>205</v>
      </c>
      <c r="E97" s="57" t="s">
        <v>205</v>
      </c>
      <c r="F97" s="57" t="s">
        <v>205</v>
      </c>
      <c r="G97" s="56" t="s">
        <v>205</v>
      </c>
      <c r="H97" s="56" t="s">
        <v>205</v>
      </c>
      <c r="I97" s="57" t="s">
        <v>205</v>
      </c>
      <c r="J97" s="57" t="s">
        <v>205</v>
      </c>
      <c r="K97" s="56">
        <v>22</v>
      </c>
      <c r="L97" s="56">
        <v>5</v>
      </c>
      <c r="M97" s="57" t="s">
        <v>205</v>
      </c>
      <c r="N97" s="57" t="s">
        <v>205</v>
      </c>
      <c r="O97" s="56" t="s">
        <v>205</v>
      </c>
      <c r="P97" s="56" t="s">
        <v>205</v>
      </c>
      <c r="Q97" s="57" t="s">
        <v>205</v>
      </c>
      <c r="R97" s="57" t="s">
        <v>205</v>
      </c>
      <c r="S97" s="56" t="s">
        <v>205</v>
      </c>
      <c r="T97" s="56" t="s">
        <v>205</v>
      </c>
      <c r="U97" s="57" t="s">
        <v>205</v>
      </c>
      <c r="V97" s="57" t="s">
        <v>205</v>
      </c>
      <c r="W97" s="56" t="s">
        <v>205</v>
      </c>
      <c r="X97" s="56" t="s">
        <v>205</v>
      </c>
      <c r="Y97" s="57" t="s">
        <v>205</v>
      </c>
      <c r="Z97" s="57" t="s">
        <v>205</v>
      </c>
      <c r="AA97" s="56" t="s">
        <v>205</v>
      </c>
      <c r="AB97" s="56" t="s">
        <v>205</v>
      </c>
      <c r="AC97" s="56" t="s">
        <v>205</v>
      </c>
      <c r="AD97" s="56" t="s">
        <v>205</v>
      </c>
      <c r="AE97" s="56" t="s">
        <v>205</v>
      </c>
      <c r="AF97" s="56" t="s">
        <v>205</v>
      </c>
      <c r="AG97" s="56" t="s">
        <v>205</v>
      </c>
      <c r="AH97" s="56" t="s">
        <v>205</v>
      </c>
      <c r="AI97" s="19">
        <f>K97</f>
        <v>22</v>
      </c>
      <c r="AJ97" s="19">
        <f>L97</f>
        <v>5</v>
      </c>
    </row>
    <row r="98" spans="1:36" ht="15" customHeight="1" x14ac:dyDescent="0.25">
      <c r="A98" s="44">
        <v>12</v>
      </c>
      <c r="B98" s="20" t="s">
        <v>257</v>
      </c>
      <c r="C98" s="56" t="s">
        <v>205</v>
      </c>
      <c r="D98" s="56" t="s">
        <v>205</v>
      </c>
      <c r="E98" s="57" t="s">
        <v>205</v>
      </c>
      <c r="F98" s="57" t="s">
        <v>205</v>
      </c>
      <c r="G98" s="56" t="s">
        <v>205</v>
      </c>
      <c r="H98" s="56" t="s">
        <v>205</v>
      </c>
      <c r="I98" s="57" t="s">
        <v>205</v>
      </c>
      <c r="J98" s="57" t="s">
        <v>205</v>
      </c>
      <c r="K98" s="56" t="s">
        <v>205</v>
      </c>
      <c r="L98" s="56" t="s">
        <v>205</v>
      </c>
      <c r="M98" s="57" t="s">
        <v>205</v>
      </c>
      <c r="N98" s="57" t="s">
        <v>205</v>
      </c>
      <c r="O98" s="56" t="s">
        <v>205</v>
      </c>
      <c r="P98" s="56" t="s">
        <v>205</v>
      </c>
      <c r="Q98" s="57" t="s">
        <v>205</v>
      </c>
      <c r="R98" s="57" t="s">
        <v>205</v>
      </c>
      <c r="S98" s="56">
        <v>10</v>
      </c>
      <c r="T98" s="56">
        <v>8</v>
      </c>
      <c r="U98" s="57" t="s">
        <v>205</v>
      </c>
      <c r="V98" s="57" t="s">
        <v>205</v>
      </c>
      <c r="W98" s="56" t="s">
        <v>205</v>
      </c>
      <c r="X98" s="56" t="s">
        <v>205</v>
      </c>
      <c r="Y98" s="57" t="s">
        <v>205</v>
      </c>
      <c r="Z98" s="57" t="s">
        <v>205</v>
      </c>
      <c r="AA98" s="56" t="s">
        <v>205</v>
      </c>
      <c r="AB98" s="56" t="s">
        <v>205</v>
      </c>
      <c r="AC98" s="56" t="s">
        <v>205</v>
      </c>
      <c r="AD98" s="56" t="s">
        <v>205</v>
      </c>
      <c r="AE98" s="56">
        <v>10</v>
      </c>
      <c r="AF98" s="56">
        <v>8</v>
      </c>
      <c r="AG98" s="56" t="s">
        <v>205</v>
      </c>
      <c r="AH98" s="56" t="s">
        <v>205</v>
      </c>
      <c r="AI98" s="19">
        <f>S98+AE98</f>
        <v>20</v>
      </c>
      <c r="AJ98" s="19">
        <f>T98+AF98</f>
        <v>16</v>
      </c>
    </row>
    <row r="99" spans="1:36" ht="15" customHeight="1" x14ac:dyDescent="0.25">
      <c r="A99" s="44">
        <v>13</v>
      </c>
      <c r="B99" s="20" t="s">
        <v>227</v>
      </c>
      <c r="C99" s="56" t="s">
        <v>205</v>
      </c>
      <c r="D99" s="56" t="s">
        <v>205</v>
      </c>
      <c r="E99" s="57" t="s">
        <v>205</v>
      </c>
      <c r="F99" s="57" t="s">
        <v>205</v>
      </c>
      <c r="G99" s="56" t="s">
        <v>205</v>
      </c>
      <c r="H99" s="56" t="s">
        <v>205</v>
      </c>
      <c r="I99" s="57" t="s">
        <v>205</v>
      </c>
      <c r="J99" s="57" t="s">
        <v>205</v>
      </c>
      <c r="K99" s="56">
        <v>19</v>
      </c>
      <c r="L99" s="56">
        <v>6</v>
      </c>
      <c r="M99" s="57" t="s">
        <v>205</v>
      </c>
      <c r="N99" s="57" t="s">
        <v>205</v>
      </c>
      <c r="O99" s="56" t="s">
        <v>205</v>
      </c>
      <c r="P99" s="56" t="s">
        <v>205</v>
      </c>
      <c r="Q99" s="57" t="s">
        <v>205</v>
      </c>
      <c r="R99" s="57" t="s">
        <v>205</v>
      </c>
      <c r="S99" s="56" t="s">
        <v>205</v>
      </c>
      <c r="T99" s="56" t="s">
        <v>205</v>
      </c>
      <c r="U99" s="57" t="s">
        <v>205</v>
      </c>
      <c r="V99" s="57" t="s">
        <v>205</v>
      </c>
      <c r="W99" s="56" t="s">
        <v>205</v>
      </c>
      <c r="X99" s="56" t="s">
        <v>205</v>
      </c>
      <c r="Y99" s="57" t="s">
        <v>205</v>
      </c>
      <c r="Z99" s="57" t="s">
        <v>205</v>
      </c>
      <c r="AA99" s="56" t="s">
        <v>205</v>
      </c>
      <c r="AB99" s="56" t="s">
        <v>205</v>
      </c>
      <c r="AC99" s="56" t="s">
        <v>205</v>
      </c>
      <c r="AD99" s="56" t="s">
        <v>205</v>
      </c>
      <c r="AE99" s="56" t="s">
        <v>205</v>
      </c>
      <c r="AF99" s="56" t="s">
        <v>205</v>
      </c>
      <c r="AG99" s="56" t="s">
        <v>205</v>
      </c>
      <c r="AH99" s="56" t="s">
        <v>205</v>
      </c>
      <c r="AI99" s="19">
        <f>K99</f>
        <v>19</v>
      </c>
      <c r="AJ99" s="19">
        <f>L99</f>
        <v>6</v>
      </c>
    </row>
    <row r="100" spans="1:36" ht="15" customHeight="1" x14ac:dyDescent="0.25">
      <c r="A100" s="44">
        <v>14</v>
      </c>
      <c r="B100" s="20" t="s">
        <v>240</v>
      </c>
      <c r="C100" s="56" t="s">
        <v>205</v>
      </c>
      <c r="D100" s="56" t="s">
        <v>205</v>
      </c>
      <c r="E100" s="57" t="s">
        <v>205</v>
      </c>
      <c r="F100" s="57" t="s">
        <v>205</v>
      </c>
      <c r="G100" s="56" t="s">
        <v>205</v>
      </c>
      <c r="H100" s="56" t="s">
        <v>205</v>
      </c>
      <c r="I100" s="57" t="s">
        <v>205</v>
      </c>
      <c r="J100" s="57" t="s">
        <v>205</v>
      </c>
      <c r="K100" s="56" t="s">
        <v>205</v>
      </c>
      <c r="L100" s="56" t="s">
        <v>205</v>
      </c>
      <c r="M100" s="57" t="s">
        <v>205</v>
      </c>
      <c r="N100" s="57" t="s">
        <v>205</v>
      </c>
      <c r="O100" s="56">
        <v>18</v>
      </c>
      <c r="P100" s="56">
        <v>2</v>
      </c>
      <c r="Q100" s="57" t="s">
        <v>205</v>
      </c>
      <c r="R100" s="57" t="s">
        <v>205</v>
      </c>
      <c r="S100" s="56" t="s">
        <v>205</v>
      </c>
      <c r="T100" s="56" t="s">
        <v>205</v>
      </c>
      <c r="U100" s="57" t="s">
        <v>205</v>
      </c>
      <c r="V100" s="57" t="s">
        <v>205</v>
      </c>
      <c r="W100" s="56" t="s">
        <v>205</v>
      </c>
      <c r="X100" s="56" t="s">
        <v>205</v>
      </c>
      <c r="Y100" s="57" t="s">
        <v>205</v>
      </c>
      <c r="Z100" s="57" t="s">
        <v>205</v>
      </c>
      <c r="AA100" s="56" t="s">
        <v>205</v>
      </c>
      <c r="AB100" s="56" t="s">
        <v>205</v>
      </c>
      <c r="AC100" s="56" t="s">
        <v>205</v>
      </c>
      <c r="AD100" s="56" t="s">
        <v>205</v>
      </c>
      <c r="AE100" s="56" t="s">
        <v>205</v>
      </c>
      <c r="AF100" s="56" t="s">
        <v>205</v>
      </c>
      <c r="AG100" s="56" t="s">
        <v>205</v>
      </c>
      <c r="AH100" s="56" t="s">
        <v>205</v>
      </c>
      <c r="AI100" s="19">
        <f>O100</f>
        <v>18</v>
      </c>
      <c r="AJ100" s="19">
        <f>P100</f>
        <v>2</v>
      </c>
    </row>
    <row r="101" spans="1:36" ht="15" customHeight="1" x14ac:dyDescent="0.25">
      <c r="A101" s="44">
        <v>15</v>
      </c>
      <c r="B101" s="20" t="s">
        <v>172</v>
      </c>
      <c r="C101" s="56" t="s">
        <v>205</v>
      </c>
      <c r="D101" s="56" t="s">
        <v>205</v>
      </c>
      <c r="E101" s="57">
        <v>6</v>
      </c>
      <c r="F101" s="57">
        <v>6</v>
      </c>
      <c r="G101" s="56" t="s">
        <v>205</v>
      </c>
      <c r="H101" s="56" t="s">
        <v>205</v>
      </c>
      <c r="I101" s="57">
        <v>10</v>
      </c>
      <c r="J101" s="57">
        <v>6</v>
      </c>
      <c r="K101" s="56" t="s">
        <v>205</v>
      </c>
      <c r="L101" s="56" t="s">
        <v>205</v>
      </c>
      <c r="M101" s="57" t="s">
        <v>205</v>
      </c>
      <c r="N101" s="57" t="s">
        <v>205</v>
      </c>
      <c r="O101" s="56" t="s">
        <v>205</v>
      </c>
      <c r="P101" s="56" t="s">
        <v>205</v>
      </c>
      <c r="Q101" s="57" t="s">
        <v>205</v>
      </c>
      <c r="R101" s="57" t="s">
        <v>205</v>
      </c>
      <c r="S101" s="56" t="s">
        <v>205</v>
      </c>
      <c r="T101" s="56" t="s">
        <v>205</v>
      </c>
      <c r="U101" s="57" t="s">
        <v>205</v>
      </c>
      <c r="V101" s="57" t="s">
        <v>205</v>
      </c>
      <c r="W101" s="56" t="s">
        <v>205</v>
      </c>
      <c r="X101" s="56" t="s">
        <v>205</v>
      </c>
      <c r="Y101" s="57" t="s">
        <v>205</v>
      </c>
      <c r="Z101" s="57" t="s">
        <v>205</v>
      </c>
      <c r="AA101" s="56" t="s">
        <v>205</v>
      </c>
      <c r="AB101" s="56" t="s">
        <v>205</v>
      </c>
      <c r="AC101" s="56" t="s">
        <v>205</v>
      </c>
      <c r="AD101" s="56" t="s">
        <v>205</v>
      </c>
      <c r="AE101" s="56" t="s">
        <v>205</v>
      </c>
      <c r="AF101" s="56" t="s">
        <v>205</v>
      </c>
      <c r="AG101" s="56" t="s">
        <v>205</v>
      </c>
      <c r="AH101" s="56" t="s">
        <v>205</v>
      </c>
      <c r="AI101" s="19">
        <f>E101+I101</f>
        <v>16</v>
      </c>
      <c r="AJ101" s="19">
        <f>F101+J101</f>
        <v>12</v>
      </c>
    </row>
    <row r="102" spans="1:36" ht="15" customHeight="1" x14ac:dyDescent="0.25">
      <c r="A102" s="44">
        <v>16</v>
      </c>
      <c r="B102" s="20" t="s">
        <v>320</v>
      </c>
      <c r="C102" s="56" t="s">
        <v>205</v>
      </c>
      <c r="D102" s="56" t="s">
        <v>205</v>
      </c>
      <c r="E102" s="57" t="s">
        <v>205</v>
      </c>
      <c r="F102" s="57" t="s">
        <v>205</v>
      </c>
      <c r="G102" s="56" t="s">
        <v>205</v>
      </c>
      <c r="H102" s="56" t="s">
        <v>205</v>
      </c>
      <c r="I102" s="57" t="s">
        <v>205</v>
      </c>
      <c r="J102" s="57" t="s">
        <v>205</v>
      </c>
      <c r="K102" s="56" t="s">
        <v>205</v>
      </c>
      <c r="L102" s="56" t="s">
        <v>205</v>
      </c>
      <c r="M102" s="57" t="s">
        <v>205</v>
      </c>
      <c r="N102" s="57" t="s">
        <v>205</v>
      </c>
      <c r="O102" s="56" t="s">
        <v>205</v>
      </c>
      <c r="P102" s="56" t="s">
        <v>205</v>
      </c>
      <c r="Q102" s="57" t="s">
        <v>205</v>
      </c>
      <c r="R102" s="57" t="s">
        <v>205</v>
      </c>
      <c r="S102" s="56" t="s">
        <v>205</v>
      </c>
      <c r="T102" s="56" t="s">
        <v>205</v>
      </c>
      <c r="U102" s="57" t="s">
        <v>205</v>
      </c>
      <c r="V102" s="57" t="s">
        <v>205</v>
      </c>
      <c r="W102" s="56" t="s">
        <v>205</v>
      </c>
      <c r="X102" s="56" t="s">
        <v>205</v>
      </c>
      <c r="Y102" s="57" t="s">
        <v>205</v>
      </c>
      <c r="Z102" s="57" t="s">
        <v>205</v>
      </c>
      <c r="AA102" s="56" t="s">
        <v>205</v>
      </c>
      <c r="AB102" s="56" t="s">
        <v>205</v>
      </c>
      <c r="AC102" s="56" t="s">
        <v>205</v>
      </c>
      <c r="AD102" s="56" t="s">
        <v>205</v>
      </c>
      <c r="AE102" s="56">
        <v>14</v>
      </c>
      <c r="AF102" s="56">
        <v>6</v>
      </c>
      <c r="AG102" s="56" t="s">
        <v>205</v>
      </c>
      <c r="AH102" s="56" t="s">
        <v>205</v>
      </c>
      <c r="AI102" s="19">
        <f>AE102</f>
        <v>14</v>
      </c>
      <c r="AJ102" s="19">
        <f>AF102</f>
        <v>6</v>
      </c>
    </row>
    <row r="103" spans="1:36" ht="15" customHeight="1" x14ac:dyDescent="0.25">
      <c r="A103" s="44">
        <v>17</v>
      </c>
      <c r="B103" s="20" t="s">
        <v>207</v>
      </c>
      <c r="C103" s="56" t="s">
        <v>205</v>
      </c>
      <c r="D103" s="56" t="s">
        <v>205</v>
      </c>
      <c r="E103" s="57" t="s">
        <v>205</v>
      </c>
      <c r="F103" s="57" t="s">
        <v>205</v>
      </c>
      <c r="G103" s="56" t="s">
        <v>205</v>
      </c>
      <c r="H103" s="56" t="s">
        <v>205</v>
      </c>
      <c r="I103" s="57">
        <v>8</v>
      </c>
      <c r="J103" s="57">
        <v>7</v>
      </c>
      <c r="K103" s="56" t="s">
        <v>205</v>
      </c>
      <c r="L103" s="56" t="s">
        <v>205</v>
      </c>
      <c r="M103" s="57" t="s">
        <v>205</v>
      </c>
      <c r="N103" s="57" t="s">
        <v>205</v>
      </c>
      <c r="O103" s="56" t="s">
        <v>205</v>
      </c>
      <c r="P103" s="56" t="s">
        <v>205</v>
      </c>
      <c r="Q103" s="57" t="s">
        <v>205</v>
      </c>
      <c r="R103" s="57" t="s">
        <v>205</v>
      </c>
      <c r="S103" s="56" t="s">
        <v>205</v>
      </c>
      <c r="T103" s="56" t="s">
        <v>205</v>
      </c>
      <c r="U103" s="57" t="s">
        <v>205</v>
      </c>
      <c r="V103" s="57" t="s">
        <v>205</v>
      </c>
      <c r="W103" s="56" t="s">
        <v>205</v>
      </c>
      <c r="X103" s="56" t="s">
        <v>205</v>
      </c>
      <c r="Y103" s="57" t="s">
        <v>205</v>
      </c>
      <c r="Z103" s="57" t="s">
        <v>205</v>
      </c>
      <c r="AA103" s="56" t="s">
        <v>205</v>
      </c>
      <c r="AB103" s="56" t="s">
        <v>205</v>
      </c>
      <c r="AC103" s="56" t="s">
        <v>205</v>
      </c>
      <c r="AD103" s="56" t="s">
        <v>205</v>
      </c>
      <c r="AE103" s="56" t="s">
        <v>205</v>
      </c>
      <c r="AF103" s="56" t="s">
        <v>205</v>
      </c>
      <c r="AG103" s="56" t="s">
        <v>205</v>
      </c>
      <c r="AH103" s="56" t="s">
        <v>205</v>
      </c>
      <c r="AI103" s="19">
        <f>I103</f>
        <v>8</v>
      </c>
      <c r="AJ103" s="19">
        <f>J103</f>
        <v>7</v>
      </c>
    </row>
    <row r="104" spans="1:36" ht="15" customHeight="1" x14ac:dyDescent="0.25">
      <c r="A104" s="44">
        <v>18</v>
      </c>
      <c r="B104" s="20" t="s">
        <v>321</v>
      </c>
      <c r="C104" s="56" t="s">
        <v>205</v>
      </c>
      <c r="D104" s="56" t="s">
        <v>205</v>
      </c>
      <c r="E104" s="57" t="s">
        <v>205</v>
      </c>
      <c r="F104" s="57" t="s">
        <v>205</v>
      </c>
      <c r="G104" s="56" t="s">
        <v>205</v>
      </c>
      <c r="H104" s="56" t="s">
        <v>205</v>
      </c>
      <c r="I104" s="57" t="s">
        <v>205</v>
      </c>
      <c r="J104" s="57" t="s">
        <v>205</v>
      </c>
      <c r="K104" s="56" t="s">
        <v>205</v>
      </c>
      <c r="L104" s="56" t="s">
        <v>205</v>
      </c>
      <c r="M104" s="57" t="s">
        <v>205</v>
      </c>
      <c r="N104" s="57" t="s">
        <v>205</v>
      </c>
      <c r="O104" s="56" t="s">
        <v>205</v>
      </c>
      <c r="P104" s="56" t="s">
        <v>205</v>
      </c>
      <c r="Q104" s="57" t="s">
        <v>205</v>
      </c>
      <c r="R104" s="57" t="s">
        <v>205</v>
      </c>
      <c r="S104" s="56" t="s">
        <v>205</v>
      </c>
      <c r="T104" s="56" t="s">
        <v>205</v>
      </c>
      <c r="U104" s="57" t="s">
        <v>205</v>
      </c>
      <c r="V104" s="57" t="s">
        <v>205</v>
      </c>
      <c r="W104" s="56" t="s">
        <v>205</v>
      </c>
      <c r="X104" s="56" t="s">
        <v>205</v>
      </c>
      <c r="Y104" s="57" t="s">
        <v>205</v>
      </c>
      <c r="Z104" s="57" t="s">
        <v>205</v>
      </c>
      <c r="AA104" s="56" t="s">
        <v>205</v>
      </c>
      <c r="AB104" s="56" t="s">
        <v>205</v>
      </c>
      <c r="AC104" s="56"/>
      <c r="AD104" s="56" t="s">
        <v>205</v>
      </c>
      <c r="AE104" s="56">
        <v>8</v>
      </c>
      <c r="AF104" s="56">
        <v>9</v>
      </c>
      <c r="AG104" s="56" t="s">
        <v>205</v>
      </c>
      <c r="AH104" s="56" t="s">
        <v>205</v>
      </c>
      <c r="AI104" s="19">
        <f>AE104</f>
        <v>8</v>
      </c>
      <c r="AJ104" s="19">
        <f>AF104</f>
        <v>9</v>
      </c>
    </row>
    <row r="105" spans="1:36" ht="15" customHeight="1" x14ac:dyDescent="0.25">
      <c r="A105" s="44">
        <v>19</v>
      </c>
      <c r="B105" s="20" t="s">
        <v>79</v>
      </c>
      <c r="C105" s="56" t="s">
        <v>205</v>
      </c>
      <c r="D105" s="56" t="s">
        <v>205</v>
      </c>
      <c r="E105" s="57" t="s">
        <v>205</v>
      </c>
      <c r="F105" s="57" t="s">
        <v>205</v>
      </c>
      <c r="G105" s="56" t="s">
        <v>205</v>
      </c>
      <c r="H105" s="56" t="s">
        <v>205</v>
      </c>
      <c r="I105" s="57" t="s">
        <v>205</v>
      </c>
      <c r="J105" s="57" t="s">
        <v>205</v>
      </c>
      <c r="K105" s="56" t="s">
        <v>205</v>
      </c>
      <c r="L105" s="56" t="s">
        <v>205</v>
      </c>
      <c r="M105" s="57" t="s">
        <v>205</v>
      </c>
      <c r="N105" s="57" t="s">
        <v>205</v>
      </c>
      <c r="O105" s="56" t="s">
        <v>205</v>
      </c>
      <c r="P105" s="56" t="s">
        <v>205</v>
      </c>
      <c r="Q105" s="57" t="s">
        <v>205</v>
      </c>
      <c r="R105" s="57" t="s">
        <v>205</v>
      </c>
      <c r="S105" s="56" t="s">
        <v>205</v>
      </c>
      <c r="T105" s="56" t="s">
        <v>205</v>
      </c>
      <c r="U105" s="57">
        <v>6</v>
      </c>
      <c r="V105" s="57">
        <v>6</v>
      </c>
      <c r="W105" s="56" t="s">
        <v>205</v>
      </c>
      <c r="X105" s="56" t="s">
        <v>205</v>
      </c>
      <c r="Y105" s="57" t="s">
        <v>205</v>
      </c>
      <c r="Z105" s="57" t="s">
        <v>205</v>
      </c>
      <c r="AA105" s="56" t="s">
        <v>205</v>
      </c>
      <c r="AB105" s="56" t="s">
        <v>205</v>
      </c>
      <c r="AC105" s="56" t="s">
        <v>205</v>
      </c>
      <c r="AD105" s="56" t="s">
        <v>205</v>
      </c>
      <c r="AE105" s="56" t="s">
        <v>205</v>
      </c>
      <c r="AF105" s="56" t="s">
        <v>205</v>
      </c>
      <c r="AG105" s="56" t="s">
        <v>205</v>
      </c>
      <c r="AH105" s="56" t="s">
        <v>205</v>
      </c>
      <c r="AI105" s="19">
        <f>U105</f>
        <v>6</v>
      </c>
      <c r="AJ105" s="19">
        <f>V105</f>
        <v>6</v>
      </c>
    </row>
    <row r="106" spans="1:36" ht="15" customHeight="1" x14ac:dyDescent="0.25">
      <c r="A106" s="44">
        <v>20</v>
      </c>
      <c r="B106" s="20" t="s">
        <v>242</v>
      </c>
      <c r="C106" s="56" t="s">
        <v>205</v>
      </c>
      <c r="D106" s="56" t="s">
        <v>205</v>
      </c>
      <c r="E106" s="57" t="s">
        <v>205</v>
      </c>
      <c r="F106" s="57" t="s">
        <v>205</v>
      </c>
      <c r="G106" s="56" t="s">
        <v>205</v>
      </c>
      <c r="H106" s="56" t="s">
        <v>205</v>
      </c>
      <c r="I106" s="57" t="s">
        <v>205</v>
      </c>
      <c r="J106" s="57" t="s">
        <v>205</v>
      </c>
      <c r="K106" s="56" t="s">
        <v>205</v>
      </c>
      <c r="L106" s="56" t="s">
        <v>205</v>
      </c>
      <c r="M106" s="57" t="s">
        <v>205</v>
      </c>
      <c r="N106" s="57" t="s">
        <v>205</v>
      </c>
      <c r="O106" s="56">
        <v>6</v>
      </c>
      <c r="P106" s="56">
        <v>8</v>
      </c>
      <c r="Q106" s="57" t="s">
        <v>205</v>
      </c>
      <c r="R106" s="57" t="s">
        <v>205</v>
      </c>
      <c r="S106" s="56" t="s">
        <v>205</v>
      </c>
      <c r="T106" s="56" t="s">
        <v>205</v>
      </c>
      <c r="U106" s="57" t="s">
        <v>205</v>
      </c>
      <c r="V106" s="57" t="s">
        <v>205</v>
      </c>
      <c r="W106" s="56" t="s">
        <v>205</v>
      </c>
      <c r="X106" s="56" t="s">
        <v>205</v>
      </c>
      <c r="Y106" s="57" t="s">
        <v>205</v>
      </c>
      <c r="Z106" s="57" t="s">
        <v>205</v>
      </c>
      <c r="AA106" s="56" t="s">
        <v>205</v>
      </c>
      <c r="AB106" s="56" t="s">
        <v>205</v>
      </c>
      <c r="AC106" s="56" t="s">
        <v>205</v>
      </c>
      <c r="AD106" s="56" t="s">
        <v>205</v>
      </c>
      <c r="AE106" s="56" t="s">
        <v>205</v>
      </c>
      <c r="AF106" s="56" t="s">
        <v>205</v>
      </c>
      <c r="AG106" s="56" t="s">
        <v>205</v>
      </c>
      <c r="AH106" s="56" t="s">
        <v>205</v>
      </c>
      <c r="AI106" s="19">
        <f>O106</f>
        <v>6</v>
      </c>
      <c r="AJ106" s="19">
        <f>P106</f>
        <v>8</v>
      </c>
    </row>
    <row r="107" spans="1:36" ht="15" customHeight="1" x14ac:dyDescent="0.25">
      <c r="A107" s="44">
        <v>21</v>
      </c>
      <c r="B107" s="20" t="s">
        <v>253</v>
      </c>
      <c r="C107" s="56" t="s">
        <v>205</v>
      </c>
      <c r="D107" s="56" t="s">
        <v>205</v>
      </c>
      <c r="E107" s="57" t="s">
        <v>205</v>
      </c>
      <c r="F107" s="57" t="s">
        <v>205</v>
      </c>
      <c r="G107" s="56" t="s">
        <v>205</v>
      </c>
      <c r="H107" s="56" t="s">
        <v>205</v>
      </c>
      <c r="I107" s="57" t="s">
        <v>205</v>
      </c>
      <c r="J107" s="57" t="s">
        <v>205</v>
      </c>
      <c r="K107" s="56" t="s">
        <v>205</v>
      </c>
      <c r="L107" s="56" t="s">
        <v>205</v>
      </c>
      <c r="M107" s="57" t="s">
        <v>205</v>
      </c>
      <c r="N107" s="57" t="s">
        <v>205</v>
      </c>
      <c r="O107" s="56" t="s">
        <v>205</v>
      </c>
      <c r="P107" s="56" t="s">
        <v>205</v>
      </c>
      <c r="Q107" s="57">
        <v>2</v>
      </c>
      <c r="R107" s="57">
        <v>10</v>
      </c>
      <c r="S107" s="56" t="s">
        <v>205</v>
      </c>
      <c r="T107" s="56" t="s">
        <v>205</v>
      </c>
      <c r="U107" s="57" t="s">
        <v>205</v>
      </c>
      <c r="V107" s="57" t="s">
        <v>205</v>
      </c>
      <c r="W107" s="56" t="s">
        <v>205</v>
      </c>
      <c r="X107" s="56" t="s">
        <v>205</v>
      </c>
      <c r="Y107" s="57" t="s">
        <v>205</v>
      </c>
      <c r="Z107" s="57" t="s">
        <v>205</v>
      </c>
      <c r="AA107" s="56" t="s">
        <v>205</v>
      </c>
      <c r="AB107" s="56" t="s">
        <v>205</v>
      </c>
      <c r="AC107" s="56" t="s">
        <v>205</v>
      </c>
      <c r="AD107" s="56" t="s">
        <v>205</v>
      </c>
      <c r="AE107" s="56" t="s">
        <v>205</v>
      </c>
      <c r="AF107" s="56" t="s">
        <v>205</v>
      </c>
      <c r="AG107" s="56" t="s">
        <v>205</v>
      </c>
      <c r="AH107" s="56" t="s">
        <v>205</v>
      </c>
      <c r="AI107" s="19">
        <f>Q107</f>
        <v>2</v>
      </c>
      <c r="AJ107" s="19">
        <f>R107</f>
        <v>10</v>
      </c>
    </row>
    <row r="108" spans="1:36" ht="15" customHeight="1" x14ac:dyDescent="0.25">
      <c r="A108" s="76" t="s">
        <v>15</v>
      </c>
      <c r="B108" s="77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53"/>
      <c r="V108" s="53"/>
      <c r="W108" s="53"/>
      <c r="X108" s="53"/>
      <c r="Y108" s="53"/>
      <c r="Z108" s="53"/>
      <c r="AA108" s="53"/>
      <c r="AB108" s="53"/>
      <c r="AC108" s="66"/>
      <c r="AD108" s="66"/>
      <c r="AE108" s="66"/>
      <c r="AF108" s="66"/>
      <c r="AG108" s="67"/>
      <c r="AH108" s="67"/>
      <c r="AI108" s="79"/>
      <c r="AJ108" s="79"/>
    </row>
    <row r="109" spans="1:36" ht="15" customHeight="1" x14ac:dyDescent="0.25">
      <c r="A109" s="44">
        <v>1</v>
      </c>
      <c r="B109" s="22" t="s">
        <v>192</v>
      </c>
      <c r="C109" s="56" t="s">
        <v>205</v>
      </c>
      <c r="D109" s="56" t="s">
        <v>205</v>
      </c>
      <c r="E109" s="57" t="s">
        <v>205</v>
      </c>
      <c r="F109" s="57" t="s">
        <v>205</v>
      </c>
      <c r="G109" s="56">
        <v>25</v>
      </c>
      <c r="H109" s="56">
        <v>2</v>
      </c>
      <c r="I109" s="57" t="s">
        <v>205</v>
      </c>
      <c r="J109" s="57" t="s">
        <v>205</v>
      </c>
      <c r="K109" s="56">
        <v>29</v>
      </c>
      <c r="L109" s="56">
        <v>3</v>
      </c>
      <c r="M109" s="57" t="s">
        <v>205</v>
      </c>
      <c r="N109" s="57" t="s">
        <v>205</v>
      </c>
      <c r="O109" s="56" t="s">
        <v>205</v>
      </c>
      <c r="P109" s="56" t="s">
        <v>205</v>
      </c>
      <c r="Q109" s="57" t="s">
        <v>205</v>
      </c>
      <c r="R109" s="57" t="s">
        <v>205</v>
      </c>
      <c r="S109" s="56">
        <v>30</v>
      </c>
      <c r="T109" s="56">
        <v>1</v>
      </c>
      <c r="U109" s="57" t="s">
        <v>205</v>
      </c>
      <c r="V109" s="57" t="s">
        <v>205</v>
      </c>
      <c r="W109" s="56" t="s">
        <v>205</v>
      </c>
      <c r="X109" s="56" t="s">
        <v>205</v>
      </c>
      <c r="Y109" s="57" t="s">
        <v>205</v>
      </c>
      <c r="Z109" s="57" t="s">
        <v>205</v>
      </c>
      <c r="AA109" s="56" t="s">
        <v>205</v>
      </c>
      <c r="AB109" s="56" t="s">
        <v>205</v>
      </c>
      <c r="AC109" s="56">
        <v>36</v>
      </c>
      <c r="AD109" s="56">
        <v>2</v>
      </c>
      <c r="AE109" s="56">
        <v>25</v>
      </c>
      <c r="AF109" s="56">
        <v>2</v>
      </c>
      <c r="AG109" s="56">
        <v>22</v>
      </c>
      <c r="AH109" s="56">
        <v>1</v>
      </c>
      <c r="AI109" s="19">
        <f>G109+K109+S109+AC109+AE109+AG109</f>
        <v>167</v>
      </c>
      <c r="AJ109" s="19">
        <f>H109+L109+T109+AD109+AF109+AH109</f>
        <v>11</v>
      </c>
    </row>
    <row r="110" spans="1:36" ht="15" customHeight="1" x14ac:dyDescent="0.25">
      <c r="A110" s="44">
        <v>2</v>
      </c>
      <c r="B110" s="20" t="s">
        <v>174</v>
      </c>
      <c r="C110" s="56" t="s">
        <v>205</v>
      </c>
      <c r="D110" s="56" t="s">
        <v>205</v>
      </c>
      <c r="E110" s="57">
        <v>12</v>
      </c>
      <c r="F110" s="57">
        <v>2</v>
      </c>
      <c r="G110" s="56">
        <v>30</v>
      </c>
      <c r="H110" s="56">
        <v>1</v>
      </c>
      <c r="I110" s="57" t="s">
        <v>205</v>
      </c>
      <c r="J110" s="57" t="s">
        <v>205</v>
      </c>
      <c r="K110" s="56">
        <v>45</v>
      </c>
      <c r="L110" s="56">
        <v>1</v>
      </c>
      <c r="M110" s="57" t="s">
        <v>205</v>
      </c>
      <c r="N110" s="57" t="s">
        <v>205</v>
      </c>
      <c r="O110" s="56">
        <v>22</v>
      </c>
      <c r="P110" s="56">
        <v>1</v>
      </c>
      <c r="Q110" s="57" t="s">
        <v>205</v>
      </c>
      <c r="R110" s="57" t="s">
        <v>205</v>
      </c>
      <c r="S110" s="56" t="s">
        <v>205</v>
      </c>
      <c r="T110" s="56" t="s">
        <v>205</v>
      </c>
      <c r="U110" s="57" t="s">
        <v>205</v>
      </c>
      <c r="V110" s="57" t="s">
        <v>205</v>
      </c>
      <c r="W110" s="56" t="s">
        <v>205</v>
      </c>
      <c r="X110" s="56" t="s">
        <v>205</v>
      </c>
      <c r="Y110" s="57" t="s">
        <v>205</v>
      </c>
      <c r="Z110" s="57" t="s">
        <v>205</v>
      </c>
      <c r="AA110" s="56" t="s">
        <v>205</v>
      </c>
      <c r="AB110" s="56" t="s">
        <v>205</v>
      </c>
      <c r="AC110" s="56">
        <v>45</v>
      </c>
      <c r="AD110" s="56">
        <v>1</v>
      </c>
      <c r="AE110" s="56" t="s">
        <v>205</v>
      </c>
      <c r="AF110" s="56" t="s">
        <v>205</v>
      </c>
      <c r="AG110" s="56" t="s">
        <v>205</v>
      </c>
      <c r="AH110" s="56" t="s">
        <v>205</v>
      </c>
      <c r="AI110" s="19">
        <f>E110+G110+K110+O110+AC110</f>
        <v>154</v>
      </c>
      <c r="AJ110" s="19">
        <f>F110+H110+L110+P110+AD110</f>
        <v>6</v>
      </c>
    </row>
    <row r="111" spans="1:36" ht="15" customHeight="1" x14ac:dyDescent="0.25">
      <c r="A111" s="44">
        <v>3</v>
      </c>
      <c r="B111" s="20" t="s">
        <v>153</v>
      </c>
      <c r="C111" s="56">
        <v>16</v>
      </c>
      <c r="D111" s="56">
        <v>3</v>
      </c>
      <c r="E111" s="57" t="s">
        <v>205</v>
      </c>
      <c r="F111" s="57" t="s">
        <v>205</v>
      </c>
      <c r="G111" s="56" t="s">
        <v>205</v>
      </c>
      <c r="H111" s="56" t="s">
        <v>205</v>
      </c>
      <c r="I111" s="57" t="s">
        <v>205</v>
      </c>
      <c r="J111" s="57" t="s">
        <v>205</v>
      </c>
      <c r="K111" s="56" t="s">
        <v>205</v>
      </c>
      <c r="L111" s="56" t="s">
        <v>205</v>
      </c>
      <c r="M111" s="57" t="s">
        <v>205</v>
      </c>
      <c r="N111" s="57" t="s">
        <v>205</v>
      </c>
      <c r="O111" s="56">
        <v>14</v>
      </c>
      <c r="P111" s="56">
        <v>4</v>
      </c>
      <c r="Q111" s="57" t="s">
        <v>205</v>
      </c>
      <c r="R111" s="57" t="s">
        <v>205</v>
      </c>
      <c r="S111" s="56">
        <v>25</v>
      </c>
      <c r="T111" s="56">
        <v>2</v>
      </c>
      <c r="U111" s="57" t="s">
        <v>205</v>
      </c>
      <c r="V111" s="57" t="s">
        <v>205</v>
      </c>
      <c r="W111" s="56" t="s">
        <v>205</v>
      </c>
      <c r="X111" s="56" t="s">
        <v>205</v>
      </c>
      <c r="Y111" s="57">
        <v>14</v>
      </c>
      <c r="Z111" s="57">
        <v>4</v>
      </c>
      <c r="AA111" s="56" t="s">
        <v>205</v>
      </c>
      <c r="AB111" s="56" t="s">
        <v>205</v>
      </c>
      <c r="AC111" s="56">
        <v>25</v>
      </c>
      <c r="AD111" s="56">
        <v>4</v>
      </c>
      <c r="AE111" s="56" t="s">
        <v>205</v>
      </c>
      <c r="AF111" s="56" t="s">
        <v>205</v>
      </c>
      <c r="AG111" s="56">
        <v>14</v>
      </c>
      <c r="AH111" s="56">
        <v>4</v>
      </c>
      <c r="AI111" s="19">
        <f>C111+O111+S111+Y111+AC111+AG111</f>
        <v>108</v>
      </c>
      <c r="AJ111" s="19">
        <f>D111+P111+T111+Z111+AD111+AH111</f>
        <v>21</v>
      </c>
    </row>
    <row r="112" spans="1:36" ht="15" customHeight="1" x14ac:dyDescent="0.25">
      <c r="A112" s="44">
        <v>4</v>
      </c>
      <c r="B112" s="20" t="s">
        <v>193</v>
      </c>
      <c r="C112" s="56" t="s">
        <v>205</v>
      </c>
      <c r="D112" s="56" t="s">
        <v>205</v>
      </c>
      <c r="E112" s="57" t="s">
        <v>205</v>
      </c>
      <c r="F112" s="57" t="s">
        <v>205</v>
      </c>
      <c r="G112" s="56">
        <v>18</v>
      </c>
      <c r="H112" s="56">
        <v>4</v>
      </c>
      <c r="I112" s="57" t="s">
        <v>205</v>
      </c>
      <c r="J112" s="57" t="s">
        <v>205</v>
      </c>
      <c r="K112" s="56" t="s">
        <v>205</v>
      </c>
      <c r="L112" s="56" t="s">
        <v>205</v>
      </c>
      <c r="M112" s="57" t="s">
        <v>205</v>
      </c>
      <c r="N112" s="57" t="s">
        <v>205</v>
      </c>
      <c r="O112" s="56" t="s">
        <v>205</v>
      </c>
      <c r="P112" s="56" t="s">
        <v>205</v>
      </c>
      <c r="Q112" s="57" t="s">
        <v>205</v>
      </c>
      <c r="R112" s="57" t="s">
        <v>205</v>
      </c>
      <c r="S112" s="56">
        <v>18</v>
      </c>
      <c r="T112" s="56">
        <v>4</v>
      </c>
      <c r="U112" s="57" t="s">
        <v>205</v>
      </c>
      <c r="V112" s="57" t="s">
        <v>205</v>
      </c>
      <c r="W112" s="56" t="s">
        <v>205</v>
      </c>
      <c r="X112" s="56" t="s">
        <v>205</v>
      </c>
      <c r="Y112" s="57" t="s">
        <v>205</v>
      </c>
      <c r="Z112" s="57" t="s">
        <v>205</v>
      </c>
      <c r="AA112" s="56" t="s">
        <v>205</v>
      </c>
      <c r="AB112" s="56" t="s">
        <v>205</v>
      </c>
      <c r="AC112" s="56">
        <v>22</v>
      </c>
      <c r="AD112" s="56">
        <v>5</v>
      </c>
      <c r="AE112" s="56">
        <v>21</v>
      </c>
      <c r="AF112" s="56">
        <v>3</v>
      </c>
      <c r="AG112" s="56" t="s">
        <v>205</v>
      </c>
      <c r="AH112" s="56" t="s">
        <v>205</v>
      </c>
      <c r="AI112" s="19">
        <f>G112+S112+AC112+AE112</f>
        <v>79</v>
      </c>
      <c r="AJ112" s="19">
        <f>H112+T112+AD112+AF112</f>
        <v>16</v>
      </c>
    </row>
    <row r="113" spans="1:36" ht="15" customHeight="1" x14ac:dyDescent="0.25">
      <c r="A113" s="44">
        <v>5</v>
      </c>
      <c r="B113" s="20" t="s">
        <v>281</v>
      </c>
      <c r="C113" s="56" t="s">
        <v>205</v>
      </c>
      <c r="D113" s="56" t="s">
        <v>205</v>
      </c>
      <c r="E113" s="57" t="s">
        <v>205</v>
      </c>
      <c r="F113" s="57" t="s">
        <v>205</v>
      </c>
      <c r="G113" s="56" t="s">
        <v>205</v>
      </c>
      <c r="H113" s="56" t="s">
        <v>205</v>
      </c>
      <c r="I113" s="57" t="s">
        <v>205</v>
      </c>
      <c r="J113" s="57" t="s">
        <v>205</v>
      </c>
      <c r="K113" s="56" t="s">
        <v>205</v>
      </c>
      <c r="L113" s="56" t="s">
        <v>205</v>
      </c>
      <c r="M113" s="57" t="s">
        <v>205</v>
      </c>
      <c r="N113" s="57" t="s">
        <v>205</v>
      </c>
      <c r="O113" s="56" t="s">
        <v>205</v>
      </c>
      <c r="P113" s="56" t="s">
        <v>205</v>
      </c>
      <c r="Q113" s="57" t="s">
        <v>205</v>
      </c>
      <c r="R113" s="57" t="s">
        <v>205</v>
      </c>
      <c r="S113" s="56" t="s">
        <v>205</v>
      </c>
      <c r="T113" s="56" t="s">
        <v>205</v>
      </c>
      <c r="U113" s="57" t="s">
        <v>205</v>
      </c>
      <c r="V113" s="57" t="s">
        <v>205</v>
      </c>
      <c r="W113" s="56" t="s">
        <v>205</v>
      </c>
      <c r="X113" s="56" t="s">
        <v>205</v>
      </c>
      <c r="Y113" s="57" t="s">
        <v>205</v>
      </c>
      <c r="Z113" s="57" t="s">
        <v>205</v>
      </c>
      <c r="AA113" s="56">
        <v>22</v>
      </c>
      <c r="AB113" s="56">
        <v>1</v>
      </c>
      <c r="AC113" s="56">
        <v>29</v>
      </c>
      <c r="AD113" s="56">
        <v>3</v>
      </c>
      <c r="AE113" s="56">
        <v>14</v>
      </c>
      <c r="AF113" s="56">
        <v>6</v>
      </c>
      <c r="AG113" s="56">
        <v>10</v>
      </c>
      <c r="AH113" s="56">
        <v>6</v>
      </c>
      <c r="AI113" s="19">
        <f>AA113+AC113+AE113+AG113</f>
        <v>75</v>
      </c>
      <c r="AJ113" s="19">
        <f>AB113+AD113+AF113+AH113</f>
        <v>16</v>
      </c>
    </row>
    <row r="114" spans="1:36" ht="15" customHeight="1" x14ac:dyDescent="0.25">
      <c r="A114" s="44">
        <v>6</v>
      </c>
      <c r="B114" s="20" t="s">
        <v>156</v>
      </c>
      <c r="C114" s="56">
        <v>4</v>
      </c>
      <c r="D114" s="56">
        <v>10</v>
      </c>
      <c r="E114" s="57">
        <v>7</v>
      </c>
      <c r="F114" s="57">
        <v>5</v>
      </c>
      <c r="G114" s="56" t="s">
        <v>205</v>
      </c>
      <c r="H114" s="56" t="s">
        <v>205</v>
      </c>
      <c r="I114" s="57" t="s">
        <v>205</v>
      </c>
      <c r="J114" s="57" t="s">
        <v>205</v>
      </c>
      <c r="K114" s="56">
        <v>25</v>
      </c>
      <c r="L114" s="56">
        <v>4</v>
      </c>
      <c r="M114" s="57">
        <v>15</v>
      </c>
      <c r="N114" s="57">
        <v>1</v>
      </c>
      <c r="O114" s="56" t="s">
        <v>205</v>
      </c>
      <c r="P114" s="56" t="s">
        <v>205</v>
      </c>
      <c r="Q114" s="57" t="s">
        <v>205</v>
      </c>
      <c r="R114" s="57" t="s">
        <v>205</v>
      </c>
      <c r="S114" s="56" t="s">
        <v>205</v>
      </c>
      <c r="T114" s="56" t="s">
        <v>205</v>
      </c>
      <c r="U114" s="57" t="s">
        <v>205</v>
      </c>
      <c r="V114" s="57" t="s">
        <v>205</v>
      </c>
      <c r="W114" s="56">
        <v>12</v>
      </c>
      <c r="X114" s="56">
        <v>2</v>
      </c>
      <c r="Y114" s="57" t="s">
        <v>205</v>
      </c>
      <c r="Z114" s="57" t="s">
        <v>205</v>
      </c>
      <c r="AA114" s="56" t="s">
        <v>205</v>
      </c>
      <c r="AB114" s="56" t="s">
        <v>205</v>
      </c>
      <c r="AC114" s="56" t="s">
        <v>205</v>
      </c>
      <c r="AD114" s="56" t="s">
        <v>205</v>
      </c>
      <c r="AE114" s="56" t="s">
        <v>205</v>
      </c>
      <c r="AF114" s="56" t="s">
        <v>205</v>
      </c>
      <c r="AG114" s="56" t="s">
        <v>205</v>
      </c>
      <c r="AH114" s="56" t="s">
        <v>205</v>
      </c>
      <c r="AI114" s="19">
        <f>C114+E114+K114+M114+W114</f>
        <v>63</v>
      </c>
      <c r="AJ114" s="19">
        <f>D114+F114+L114+N114+X114</f>
        <v>22</v>
      </c>
    </row>
    <row r="115" spans="1:36" ht="15" customHeight="1" x14ac:dyDescent="0.25">
      <c r="A115" s="44">
        <v>7</v>
      </c>
      <c r="B115" s="20" t="s">
        <v>194</v>
      </c>
      <c r="C115" s="56" t="s">
        <v>205</v>
      </c>
      <c r="D115" s="56" t="s">
        <v>205</v>
      </c>
      <c r="E115" s="57" t="s">
        <v>205</v>
      </c>
      <c r="F115" s="57" t="s">
        <v>205</v>
      </c>
      <c r="G115" s="56">
        <v>14</v>
      </c>
      <c r="H115" s="56">
        <v>6</v>
      </c>
      <c r="I115" s="57">
        <v>16</v>
      </c>
      <c r="J115" s="57">
        <v>3</v>
      </c>
      <c r="K115" s="56">
        <v>22</v>
      </c>
      <c r="L115" s="56">
        <v>5</v>
      </c>
      <c r="M115" s="57" t="s">
        <v>205</v>
      </c>
      <c r="N115" s="57" t="s">
        <v>205</v>
      </c>
      <c r="O115" s="56" t="s">
        <v>205</v>
      </c>
      <c r="P115" s="56" t="s">
        <v>205</v>
      </c>
      <c r="Q115" s="58" t="s">
        <v>205</v>
      </c>
      <c r="R115" s="57" t="s">
        <v>205</v>
      </c>
      <c r="S115" s="56" t="s">
        <v>205</v>
      </c>
      <c r="T115" s="56" t="s">
        <v>205</v>
      </c>
      <c r="U115" s="57">
        <v>8</v>
      </c>
      <c r="V115" s="57">
        <v>4</v>
      </c>
      <c r="W115" s="56" t="s">
        <v>205</v>
      </c>
      <c r="X115" s="56" t="s">
        <v>205</v>
      </c>
      <c r="Y115" s="57" t="s">
        <v>205</v>
      </c>
      <c r="Z115" s="57" t="s">
        <v>205</v>
      </c>
      <c r="AA115" s="56" t="s">
        <v>205</v>
      </c>
      <c r="AB115" s="56" t="s">
        <v>205</v>
      </c>
      <c r="AC115" s="56" t="s">
        <v>205</v>
      </c>
      <c r="AD115" s="56" t="s">
        <v>205</v>
      </c>
      <c r="AE115" s="56" t="s">
        <v>205</v>
      </c>
      <c r="AF115" s="56" t="s">
        <v>205</v>
      </c>
      <c r="AG115" s="56" t="s">
        <v>205</v>
      </c>
      <c r="AH115" s="56" t="s">
        <v>205</v>
      </c>
      <c r="AI115" s="19">
        <f>G115+I115+K115+U115</f>
        <v>60</v>
      </c>
      <c r="AJ115" s="19">
        <f>H115+J115+L115+V115</f>
        <v>18</v>
      </c>
    </row>
    <row r="116" spans="1:36" ht="15" customHeight="1" x14ac:dyDescent="0.25">
      <c r="A116" s="44">
        <v>8</v>
      </c>
      <c r="B116" s="20" t="s">
        <v>151</v>
      </c>
      <c r="C116" s="56">
        <v>22</v>
      </c>
      <c r="D116" s="56">
        <v>1</v>
      </c>
      <c r="E116" s="57" t="s">
        <v>205</v>
      </c>
      <c r="F116" s="57" t="s">
        <v>205</v>
      </c>
      <c r="G116" s="56" t="s">
        <v>205</v>
      </c>
      <c r="H116" s="56" t="s">
        <v>205</v>
      </c>
      <c r="I116" s="57" t="s">
        <v>205</v>
      </c>
      <c r="J116" s="57" t="s">
        <v>205</v>
      </c>
      <c r="K116" s="56">
        <v>36</v>
      </c>
      <c r="L116" s="56">
        <v>2</v>
      </c>
      <c r="M116" s="57" t="s">
        <v>205</v>
      </c>
      <c r="N116" s="57" t="s">
        <v>205</v>
      </c>
      <c r="O116" s="56" t="s">
        <v>205</v>
      </c>
      <c r="P116" s="56" t="s">
        <v>205</v>
      </c>
      <c r="Q116" s="57" t="s">
        <v>205</v>
      </c>
      <c r="R116" s="57" t="s">
        <v>205</v>
      </c>
      <c r="S116" s="56" t="s">
        <v>205</v>
      </c>
      <c r="T116" s="56" t="s">
        <v>205</v>
      </c>
      <c r="U116" s="57" t="s">
        <v>205</v>
      </c>
      <c r="V116" s="57" t="s">
        <v>205</v>
      </c>
      <c r="W116" s="56" t="s">
        <v>205</v>
      </c>
      <c r="X116" s="56" t="s">
        <v>205</v>
      </c>
      <c r="Y116" s="57" t="s">
        <v>205</v>
      </c>
      <c r="Z116" s="57" t="s">
        <v>205</v>
      </c>
      <c r="AA116" s="56" t="s">
        <v>205</v>
      </c>
      <c r="AB116" s="56" t="s">
        <v>205</v>
      </c>
      <c r="AC116" s="56" t="s">
        <v>205</v>
      </c>
      <c r="AD116" s="56" t="s">
        <v>205</v>
      </c>
      <c r="AE116" s="56" t="s">
        <v>205</v>
      </c>
      <c r="AF116" s="56" t="s">
        <v>205</v>
      </c>
      <c r="AG116" s="56" t="s">
        <v>205</v>
      </c>
      <c r="AH116" s="56" t="s">
        <v>205</v>
      </c>
      <c r="AI116" s="19">
        <f>C116+K116</f>
        <v>58</v>
      </c>
      <c r="AJ116" s="19">
        <f>D116+L116</f>
        <v>3</v>
      </c>
    </row>
    <row r="117" spans="1:36" ht="15" customHeight="1" x14ac:dyDescent="0.25">
      <c r="A117" s="44">
        <v>9</v>
      </c>
      <c r="B117" s="20" t="s">
        <v>152</v>
      </c>
      <c r="C117" s="56">
        <v>18</v>
      </c>
      <c r="D117" s="56">
        <v>2</v>
      </c>
      <c r="E117" s="57" t="s">
        <v>205</v>
      </c>
      <c r="F117" s="57" t="s">
        <v>205</v>
      </c>
      <c r="G117" s="56" t="s">
        <v>205</v>
      </c>
      <c r="H117" s="56" t="s">
        <v>205</v>
      </c>
      <c r="I117" s="57">
        <v>18</v>
      </c>
      <c r="J117" s="57">
        <v>2</v>
      </c>
      <c r="K117" s="56" t="s">
        <v>205</v>
      </c>
      <c r="L117" s="56" t="s">
        <v>205</v>
      </c>
      <c r="M117" s="57" t="s">
        <v>205</v>
      </c>
      <c r="N117" s="57" t="s">
        <v>205</v>
      </c>
      <c r="O117" s="56" t="s">
        <v>205</v>
      </c>
      <c r="P117" s="56" t="s">
        <v>205</v>
      </c>
      <c r="Q117" s="57" t="s">
        <v>205</v>
      </c>
      <c r="R117" s="57" t="s">
        <v>205</v>
      </c>
      <c r="S117" s="56">
        <v>10</v>
      </c>
      <c r="T117" s="56">
        <v>8</v>
      </c>
      <c r="U117" s="57" t="s">
        <v>205</v>
      </c>
      <c r="V117" s="57" t="s">
        <v>205</v>
      </c>
      <c r="W117" s="56" t="s">
        <v>205</v>
      </c>
      <c r="X117" s="56" t="s">
        <v>205</v>
      </c>
      <c r="Y117" s="57">
        <v>6</v>
      </c>
      <c r="Z117" s="57">
        <v>8</v>
      </c>
      <c r="AA117" s="56" t="s">
        <v>205</v>
      </c>
      <c r="AB117" s="56" t="s">
        <v>205</v>
      </c>
      <c r="AC117" s="56" t="s">
        <v>205</v>
      </c>
      <c r="AD117" s="56" t="s">
        <v>205</v>
      </c>
      <c r="AE117" s="56" t="s">
        <v>205</v>
      </c>
      <c r="AF117" s="56" t="s">
        <v>205</v>
      </c>
      <c r="AG117" s="56" t="s">
        <v>205</v>
      </c>
      <c r="AH117" s="56" t="s">
        <v>205</v>
      </c>
      <c r="AI117" s="19">
        <f>C117+I117+S117+Y117</f>
        <v>52</v>
      </c>
      <c r="AJ117" s="19">
        <f>D117+J117+T117+Z117</f>
        <v>20</v>
      </c>
    </row>
    <row r="118" spans="1:36" ht="15" customHeight="1" x14ac:dyDescent="0.25">
      <c r="A118" s="44">
        <v>10</v>
      </c>
      <c r="B118" s="20" t="s">
        <v>175</v>
      </c>
      <c r="C118" s="56" t="s">
        <v>205</v>
      </c>
      <c r="D118" s="56" t="s">
        <v>205</v>
      </c>
      <c r="E118" s="57">
        <v>8</v>
      </c>
      <c r="F118" s="57">
        <v>4</v>
      </c>
      <c r="G118" s="56" t="s">
        <v>205</v>
      </c>
      <c r="H118" s="56" t="s">
        <v>205</v>
      </c>
      <c r="I118" s="57" t="s">
        <v>205</v>
      </c>
      <c r="J118" s="57" t="s">
        <v>205</v>
      </c>
      <c r="K118" s="56">
        <v>19</v>
      </c>
      <c r="L118" s="56">
        <v>6</v>
      </c>
      <c r="M118" s="57">
        <v>10</v>
      </c>
      <c r="N118" s="57">
        <v>3</v>
      </c>
      <c r="O118" s="56" t="s">
        <v>205</v>
      </c>
      <c r="P118" s="56" t="s">
        <v>205</v>
      </c>
      <c r="Q118" s="57" t="s">
        <v>205</v>
      </c>
      <c r="R118" s="57" t="s">
        <v>205</v>
      </c>
      <c r="S118" s="56" t="s">
        <v>205</v>
      </c>
      <c r="T118" s="56" t="s">
        <v>205</v>
      </c>
      <c r="U118" s="57" t="s">
        <v>205</v>
      </c>
      <c r="V118" s="57" t="s">
        <v>205</v>
      </c>
      <c r="W118" s="56">
        <v>10</v>
      </c>
      <c r="X118" s="56">
        <v>3</v>
      </c>
      <c r="Y118" s="57" t="s">
        <v>205</v>
      </c>
      <c r="Z118" s="57" t="s">
        <v>205</v>
      </c>
      <c r="AA118" s="56" t="s">
        <v>205</v>
      </c>
      <c r="AB118" s="56" t="s">
        <v>205</v>
      </c>
      <c r="AC118" s="56" t="s">
        <v>205</v>
      </c>
      <c r="AD118" s="56" t="s">
        <v>205</v>
      </c>
      <c r="AE118" s="56" t="s">
        <v>205</v>
      </c>
      <c r="AF118" s="56" t="s">
        <v>205</v>
      </c>
      <c r="AG118" s="56" t="s">
        <v>205</v>
      </c>
      <c r="AH118" s="56" t="s">
        <v>205</v>
      </c>
      <c r="AI118" s="19">
        <f>E118+K118+M118+W118</f>
        <v>47</v>
      </c>
      <c r="AJ118" s="19">
        <f>F118+L118+N118+X118</f>
        <v>16</v>
      </c>
    </row>
    <row r="119" spans="1:36" ht="15" customHeight="1" x14ac:dyDescent="0.25">
      <c r="A119" s="44">
        <v>11</v>
      </c>
      <c r="B119" s="20" t="s">
        <v>155</v>
      </c>
      <c r="C119" s="56">
        <v>10</v>
      </c>
      <c r="D119" s="56">
        <v>6</v>
      </c>
      <c r="E119" s="57" t="s">
        <v>205</v>
      </c>
      <c r="F119" s="57" t="s">
        <v>205</v>
      </c>
      <c r="G119" s="56" t="s">
        <v>205</v>
      </c>
      <c r="H119" s="56" t="s">
        <v>205</v>
      </c>
      <c r="I119" s="57" t="s">
        <v>205</v>
      </c>
      <c r="J119" s="57" t="s">
        <v>205</v>
      </c>
      <c r="K119" s="56" t="s">
        <v>205</v>
      </c>
      <c r="L119" s="56" t="s">
        <v>205</v>
      </c>
      <c r="M119" s="57" t="s">
        <v>205</v>
      </c>
      <c r="N119" s="57" t="s">
        <v>205</v>
      </c>
      <c r="O119" s="56" t="s">
        <v>205</v>
      </c>
      <c r="P119" s="56" t="s">
        <v>205</v>
      </c>
      <c r="Q119" s="57" t="s">
        <v>205</v>
      </c>
      <c r="R119" s="57" t="s">
        <v>205</v>
      </c>
      <c r="S119" s="56" t="s">
        <v>205</v>
      </c>
      <c r="T119" s="56" t="s">
        <v>205</v>
      </c>
      <c r="U119" s="57" t="s">
        <v>205</v>
      </c>
      <c r="V119" s="57" t="s">
        <v>205</v>
      </c>
      <c r="W119" s="56" t="s">
        <v>205</v>
      </c>
      <c r="X119" s="56" t="s">
        <v>205</v>
      </c>
      <c r="Y119" s="57">
        <v>18</v>
      </c>
      <c r="Z119" s="57">
        <v>2</v>
      </c>
      <c r="AA119" s="56" t="s">
        <v>205</v>
      </c>
      <c r="AB119" s="56" t="s">
        <v>205</v>
      </c>
      <c r="AC119" s="56">
        <v>17</v>
      </c>
      <c r="AD119" s="56">
        <v>7</v>
      </c>
      <c r="AE119" s="56"/>
      <c r="AF119" s="56"/>
      <c r="AG119" s="56" t="s">
        <v>205</v>
      </c>
      <c r="AH119" s="56" t="s">
        <v>205</v>
      </c>
      <c r="AI119" s="19">
        <f>C119+Y119+AC119</f>
        <v>45</v>
      </c>
      <c r="AJ119" s="19">
        <f>D119+Z119+AD119</f>
        <v>15</v>
      </c>
    </row>
    <row r="120" spans="1:36" ht="15" customHeight="1" x14ac:dyDescent="0.25">
      <c r="A120" s="44">
        <v>12</v>
      </c>
      <c r="B120" s="20" t="s">
        <v>173</v>
      </c>
      <c r="C120" s="56" t="s">
        <v>205</v>
      </c>
      <c r="D120" s="56" t="s">
        <v>205</v>
      </c>
      <c r="E120" s="57">
        <v>15</v>
      </c>
      <c r="F120" s="57">
        <v>1</v>
      </c>
      <c r="G120" s="56" t="s">
        <v>205</v>
      </c>
      <c r="H120" s="56" t="s">
        <v>205</v>
      </c>
      <c r="I120" s="57">
        <v>22</v>
      </c>
      <c r="J120" s="57">
        <v>1</v>
      </c>
      <c r="K120" s="56" t="s">
        <v>205</v>
      </c>
      <c r="L120" s="56" t="s">
        <v>205</v>
      </c>
      <c r="M120" s="57" t="s">
        <v>205</v>
      </c>
      <c r="N120" s="57" t="s">
        <v>205</v>
      </c>
      <c r="O120" s="56" t="s">
        <v>205</v>
      </c>
      <c r="P120" s="56" t="s">
        <v>205</v>
      </c>
      <c r="Q120" s="57" t="s">
        <v>205</v>
      </c>
      <c r="R120" s="57" t="s">
        <v>205</v>
      </c>
      <c r="S120" s="56" t="s">
        <v>205</v>
      </c>
      <c r="T120" s="56" t="s">
        <v>205</v>
      </c>
      <c r="U120" s="57" t="s">
        <v>205</v>
      </c>
      <c r="V120" s="57" t="s">
        <v>205</v>
      </c>
      <c r="W120" s="56" t="s">
        <v>205</v>
      </c>
      <c r="X120" s="56" t="s">
        <v>205</v>
      </c>
      <c r="Y120" s="57" t="s">
        <v>205</v>
      </c>
      <c r="Z120" s="57" t="s">
        <v>205</v>
      </c>
      <c r="AA120" s="56" t="s">
        <v>205</v>
      </c>
      <c r="AB120" s="56" t="s">
        <v>205</v>
      </c>
      <c r="AC120" s="56" t="s">
        <v>205</v>
      </c>
      <c r="AD120" s="56" t="s">
        <v>205</v>
      </c>
      <c r="AE120" s="56" t="s">
        <v>205</v>
      </c>
      <c r="AF120" s="56" t="s">
        <v>205</v>
      </c>
      <c r="AG120" s="56" t="s">
        <v>205</v>
      </c>
      <c r="AH120" s="56" t="s">
        <v>205</v>
      </c>
      <c r="AI120" s="19">
        <f>E120+I120</f>
        <v>37</v>
      </c>
      <c r="AJ120" s="19">
        <f>F120+J120</f>
        <v>2</v>
      </c>
    </row>
    <row r="121" spans="1:36" ht="15" customHeight="1" x14ac:dyDescent="0.25">
      <c r="A121" s="44">
        <v>13</v>
      </c>
      <c r="B121" s="20" t="s">
        <v>154</v>
      </c>
      <c r="C121" s="56">
        <v>12</v>
      </c>
      <c r="D121" s="56">
        <v>5</v>
      </c>
      <c r="E121" s="57" t="s">
        <v>205</v>
      </c>
      <c r="F121" s="57" t="s">
        <v>205</v>
      </c>
      <c r="G121" s="56" t="s">
        <v>205</v>
      </c>
      <c r="H121" s="56" t="s">
        <v>205</v>
      </c>
      <c r="I121" s="57" t="s">
        <v>205</v>
      </c>
      <c r="J121" s="57" t="s">
        <v>205</v>
      </c>
      <c r="K121" s="59" t="s">
        <v>205</v>
      </c>
      <c r="L121" s="56" t="s">
        <v>205</v>
      </c>
      <c r="M121" s="57" t="s">
        <v>205</v>
      </c>
      <c r="N121" s="57" t="s">
        <v>205</v>
      </c>
      <c r="O121" s="56" t="s">
        <v>205</v>
      </c>
      <c r="P121" s="56" t="s">
        <v>205</v>
      </c>
      <c r="Q121" s="57" t="s">
        <v>205</v>
      </c>
      <c r="R121" s="57" t="s">
        <v>205</v>
      </c>
      <c r="S121" s="56" t="s">
        <v>205</v>
      </c>
      <c r="T121" s="56" t="s">
        <v>205</v>
      </c>
      <c r="U121" s="57" t="s">
        <v>205</v>
      </c>
      <c r="V121" s="57" t="s">
        <v>205</v>
      </c>
      <c r="W121" s="56" t="s">
        <v>205</v>
      </c>
      <c r="X121" s="56" t="s">
        <v>205</v>
      </c>
      <c r="Y121" s="57" t="s">
        <v>205</v>
      </c>
      <c r="Z121" s="57" t="s">
        <v>205</v>
      </c>
      <c r="AA121" s="56" t="s">
        <v>205</v>
      </c>
      <c r="AB121" s="56" t="s">
        <v>205</v>
      </c>
      <c r="AC121" s="56" t="s">
        <v>205</v>
      </c>
      <c r="AD121" s="56" t="s">
        <v>205</v>
      </c>
      <c r="AE121" s="56" t="s">
        <v>205</v>
      </c>
      <c r="AF121" s="56" t="s">
        <v>205</v>
      </c>
      <c r="AG121" s="56">
        <v>18</v>
      </c>
      <c r="AH121" s="56">
        <v>2</v>
      </c>
      <c r="AI121" s="19">
        <f>C121+AG121</f>
        <v>30</v>
      </c>
      <c r="AJ121" s="19">
        <f>D121+AH121</f>
        <v>7</v>
      </c>
    </row>
    <row r="122" spans="1:36" ht="15" customHeight="1" x14ac:dyDescent="0.25">
      <c r="A122" s="44">
        <v>14</v>
      </c>
      <c r="B122" s="20" t="s">
        <v>315</v>
      </c>
      <c r="C122" s="56" t="s">
        <v>205</v>
      </c>
      <c r="D122" s="56" t="s">
        <v>205</v>
      </c>
      <c r="E122" s="57" t="s">
        <v>205</v>
      </c>
      <c r="F122" s="57" t="s">
        <v>205</v>
      </c>
      <c r="G122" s="56" t="s">
        <v>205</v>
      </c>
      <c r="H122" s="56" t="s">
        <v>205</v>
      </c>
      <c r="I122" s="57" t="s">
        <v>205</v>
      </c>
      <c r="J122" s="57" t="s">
        <v>205</v>
      </c>
      <c r="K122" s="59" t="s">
        <v>205</v>
      </c>
      <c r="L122" s="56" t="s">
        <v>205</v>
      </c>
      <c r="M122" s="57" t="s">
        <v>205</v>
      </c>
      <c r="N122" s="57" t="s">
        <v>205</v>
      </c>
      <c r="O122" s="56" t="s">
        <v>205</v>
      </c>
      <c r="P122" s="56" t="s">
        <v>205</v>
      </c>
      <c r="Q122" s="57" t="s">
        <v>205</v>
      </c>
      <c r="R122" s="57" t="s">
        <v>205</v>
      </c>
      <c r="S122" s="56" t="s">
        <v>205</v>
      </c>
      <c r="T122" s="56" t="s">
        <v>205</v>
      </c>
      <c r="U122" s="57" t="s">
        <v>205</v>
      </c>
      <c r="V122" s="57" t="s">
        <v>205</v>
      </c>
      <c r="W122" s="56" t="s">
        <v>205</v>
      </c>
      <c r="X122" s="56" t="s">
        <v>205</v>
      </c>
      <c r="Y122" s="57" t="s">
        <v>205</v>
      </c>
      <c r="Z122" s="57" t="s">
        <v>205</v>
      </c>
      <c r="AA122" s="56" t="s">
        <v>205</v>
      </c>
      <c r="AB122" s="56" t="s">
        <v>205</v>
      </c>
      <c r="AC122" s="56">
        <v>19</v>
      </c>
      <c r="AD122" s="56">
        <v>6</v>
      </c>
      <c r="AE122" s="56" t="s">
        <v>205</v>
      </c>
      <c r="AF122" s="56" t="s">
        <v>205</v>
      </c>
      <c r="AG122" s="56" t="s">
        <v>205</v>
      </c>
      <c r="AH122" s="56" t="s">
        <v>205</v>
      </c>
      <c r="AI122" s="19">
        <f>AC122</f>
        <v>19</v>
      </c>
      <c r="AJ122" s="19">
        <f>AD122</f>
        <v>6</v>
      </c>
    </row>
    <row r="123" spans="1:36" ht="15" customHeight="1" x14ac:dyDescent="0.25">
      <c r="A123" s="44">
        <v>15</v>
      </c>
      <c r="B123" s="20" t="s">
        <v>316</v>
      </c>
      <c r="C123" s="56" t="s">
        <v>205</v>
      </c>
      <c r="D123" s="56" t="s">
        <v>205</v>
      </c>
      <c r="E123" s="57" t="s">
        <v>205</v>
      </c>
      <c r="F123" s="57" t="s">
        <v>205</v>
      </c>
      <c r="G123" s="56" t="s">
        <v>205</v>
      </c>
      <c r="H123" s="56" t="s">
        <v>205</v>
      </c>
      <c r="I123" s="57" t="s">
        <v>205</v>
      </c>
      <c r="J123" s="57" t="s">
        <v>205</v>
      </c>
      <c r="K123" s="59" t="s">
        <v>205</v>
      </c>
      <c r="L123" s="56" t="s">
        <v>205</v>
      </c>
      <c r="M123" s="57" t="s">
        <v>205</v>
      </c>
      <c r="N123" s="57" t="s">
        <v>205</v>
      </c>
      <c r="O123" s="56" t="s">
        <v>205</v>
      </c>
      <c r="P123" s="56" t="s">
        <v>205</v>
      </c>
      <c r="Q123" s="57" t="s">
        <v>205</v>
      </c>
      <c r="R123" s="57" t="s">
        <v>205</v>
      </c>
      <c r="S123" s="56" t="s">
        <v>205</v>
      </c>
      <c r="T123" s="56" t="s">
        <v>205</v>
      </c>
      <c r="U123" s="57" t="s">
        <v>205</v>
      </c>
      <c r="V123" s="57" t="s">
        <v>205</v>
      </c>
      <c r="W123" s="56" t="s">
        <v>205</v>
      </c>
      <c r="X123" s="56" t="s">
        <v>205</v>
      </c>
      <c r="Y123" s="57" t="s">
        <v>205</v>
      </c>
      <c r="Z123" s="57" t="s">
        <v>205</v>
      </c>
      <c r="AA123" s="56" t="s">
        <v>205</v>
      </c>
      <c r="AB123" s="56" t="s">
        <v>205</v>
      </c>
      <c r="AC123" s="56">
        <v>15</v>
      </c>
      <c r="AD123" s="56">
        <v>8</v>
      </c>
      <c r="AE123" s="56" t="s">
        <v>205</v>
      </c>
      <c r="AF123" s="56" t="s">
        <v>205</v>
      </c>
      <c r="AG123" s="56" t="s">
        <v>205</v>
      </c>
      <c r="AH123" s="56" t="s">
        <v>205</v>
      </c>
      <c r="AI123" s="19">
        <f>AC123</f>
        <v>15</v>
      </c>
      <c r="AJ123" s="19">
        <f>AD123</f>
        <v>8</v>
      </c>
    </row>
    <row r="124" spans="1:36" ht="15" customHeight="1" x14ac:dyDescent="0.25">
      <c r="A124" s="44">
        <v>16</v>
      </c>
      <c r="B124" s="20" t="s">
        <v>282</v>
      </c>
      <c r="C124" s="56" t="s">
        <v>205</v>
      </c>
      <c r="D124" s="56" t="s">
        <v>205</v>
      </c>
      <c r="E124" s="57" t="s">
        <v>205</v>
      </c>
      <c r="F124" s="57" t="s">
        <v>205</v>
      </c>
      <c r="G124" s="56" t="s">
        <v>205</v>
      </c>
      <c r="H124" s="56" t="s">
        <v>205</v>
      </c>
      <c r="I124" s="57" t="s">
        <v>205</v>
      </c>
      <c r="J124" s="57" t="s">
        <v>205</v>
      </c>
      <c r="K124" s="56" t="s">
        <v>205</v>
      </c>
      <c r="L124" s="56" t="s">
        <v>205</v>
      </c>
      <c r="M124" s="57" t="s">
        <v>205</v>
      </c>
      <c r="N124" s="57" t="s">
        <v>205</v>
      </c>
      <c r="O124" s="56" t="s">
        <v>205</v>
      </c>
      <c r="P124" s="56" t="s">
        <v>205</v>
      </c>
      <c r="Q124" s="57" t="s">
        <v>205</v>
      </c>
      <c r="R124" s="57" t="s">
        <v>205</v>
      </c>
      <c r="S124" s="56" t="s">
        <v>205</v>
      </c>
      <c r="T124" s="56" t="s">
        <v>205</v>
      </c>
      <c r="U124" s="57" t="s">
        <v>205</v>
      </c>
      <c r="V124" s="57" t="s">
        <v>205</v>
      </c>
      <c r="W124" s="56" t="s">
        <v>205</v>
      </c>
      <c r="X124" s="56" t="s">
        <v>205</v>
      </c>
      <c r="Y124" s="57" t="s">
        <v>205</v>
      </c>
      <c r="Z124" s="57" t="s">
        <v>205</v>
      </c>
      <c r="AA124" s="56">
        <v>14</v>
      </c>
      <c r="AB124" s="56">
        <v>4</v>
      </c>
      <c r="AC124" s="56" t="s">
        <v>205</v>
      </c>
      <c r="AD124" s="56" t="s">
        <v>205</v>
      </c>
      <c r="AE124" s="56" t="s">
        <v>205</v>
      </c>
      <c r="AF124" s="56" t="s">
        <v>205</v>
      </c>
      <c r="AG124" s="56"/>
      <c r="AH124" s="56"/>
      <c r="AI124" s="19">
        <f>AA124</f>
        <v>14</v>
      </c>
      <c r="AJ124" s="19">
        <f>AB124</f>
        <v>4</v>
      </c>
    </row>
    <row r="125" spans="1:36" ht="15" customHeight="1" x14ac:dyDescent="0.25">
      <c r="A125" s="76" t="s">
        <v>16</v>
      </c>
      <c r="B125" s="77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53"/>
      <c r="V125" s="53"/>
      <c r="W125" s="53"/>
      <c r="X125" s="53"/>
      <c r="Y125" s="53"/>
      <c r="Z125" s="53"/>
      <c r="AA125" s="53"/>
      <c r="AB125" s="53"/>
      <c r="AC125" s="66"/>
      <c r="AD125" s="66"/>
      <c r="AE125" s="66"/>
      <c r="AF125" s="66"/>
      <c r="AG125" s="67"/>
      <c r="AH125" s="67"/>
      <c r="AI125" s="79"/>
      <c r="AJ125" s="79"/>
    </row>
    <row r="126" spans="1:36" ht="15" customHeight="1" x14ac:dyDescent="0.25">
      <c r="A126" s="44">
        <v>1</v>
      </c>
      <c r="B126" s="22" t="s">
        <v>157</v>
      </c>
      <c r="C126" s="56">
        <v>22</v>
      </c>
      <c r="D126" s="56">
        <v>1</v>
      </c>
      <c r="E126" s="57" t="s">
        <v>205</v>
      </c>
      <c r="F126" s="57" t="s">
        <v>205</v>
      </c>
      <c r="G126" s="56">
        <v>21</v>
      </c>
      <c r="H126" s="56">
        <v>3</v>
      </c>
      <c r="I126" s="57" t="s">
        <v>205</v>
      </c>
      <c r="J126" s="57" t="s">
        <v>205</v>
      </c>
      <c r="K126" s="56">
        <v>36</v>
      </c>
      <c r="L126" s="56">
        <v>2</v>
      </c>
      <c r="M126" s="57" t="s">
        <v>205</v>
      </c>
      <c r="N126" s="57" t="s">
        <v>205</v>
      </c>
      <c r="O126" s="56" t="s">
        <v>205</v>
      </c>
      <c r="P126" s="56" t="s">
        <v>205</v>
      </c>
      <c r="Q126" s="57">
        <v>15</v>
      </c>
      <c r="R126" s="57">
        <v>1</v>
      </c>
      <c r="S126" s="56">
        <v>30</v>
      </c>
      <c r="T126" s="56">
        <v>1</v>
      </c>
      <c r="U126" s="57" t="s">
        <v>205</v>
      </c>
      <c r="V126" s="57" t="s">
        <v>205</v>
      </c>
      <c r="W126" s="56" t="s">
        <v>205</v>
      </c>
      <c r="X126" s="56" t="s">
        <v>205</v>
      </c>
      <c r="Y126" s="57" t="s">
        <v>205</v>
      </c>
      <c r="Z126" s="57" t="s">
        <v>205</v>
      </c>
      <c r="AA126" s="56" t="s">
        <v>205</v>
      </c>
      <c r="AB126" s="56" t="s">
        <v>205</v>
      </c>
      <c r="AC126" s="56">
        <v>29</v>
      </c>
      <c r="AD126" s="56">
        <v>3</v>
      </c>
      <c r="AE126" s="56">
        <v>30</v>
      </c>
      <c r="AF126" s="56">
        <v>1</v>
      </c>
      <c r="AG126" s="56" t="s">
        <v>205</v>
      </c>
      <c r="AH126" s="56" t="s">
        <v>205</v>
      </c>
      <c r="AI126" s="19">
        <f>+C126+G126+K126+Q126+S126+AC126+AE126</f>
        <v>183</v>
      </c>
      <c r="AJ126" s="19">
        <f>D126+H126+L126+R126+T126+AD126+AF126</f>
        <v>12</v>
      </c>
    </row>
    <row r="127" spans="1:36" ht="15" customHeight="1" x14ac:dyDescent="0.25">
      <c r="A127" s="44">
        <v>2</v>
      </c>
      <c r="B127" s="20" t="s">
        <v>176</v>
      </c>
      <c r="C127" s="56" t="s">
        <v>205</v>
      </c>
      <c r="D127" s="56" t="s">
        <v>205</v>
      </c>
      <c r="E127" s="57">
        <v>15</v>
      </c>
      <c r="F127" s="57">
        <v>1</v>
      </c>
      <c r="G127" s="56">
        <v>30</v>
      </c>
      <c r="H127" s="56">
        <v>1</v>
      </c>
      <c r="I127" s="57" t="s">
        <v>205</v>
      </c>
      <c r="J127" s="57" t="s">
        <v>205</v>
      </c>
      <c r="K127" s="56">
        <v>45</v>
      </c>
      <c r="L127" s="56">
        <v>1</v>
      </c>
      <c r="M127" s="57" t="s">
        <v>205</v>
      </c>
      <c r="N127" s="57" t="s">
        <v>205</v>
      </c>
      <c r="O127" s="56">
        <v>22</v>
      </c>
      <c r="P127" s="56">
        <v>1</v>
      </c>
      <c r="Q127" s="57" t="s">
        <v>205</v>
      </c>
      <c r="R127" s="57" t="s">
        <v>205</v>
      </c>
      <c r="S127" s="56" t="s">
        <v>205</v>
      </c>
      <c r="T127" s="56" t="s">
        <v>205</v>
      </c>
      <c r="U127" s="57" t="s">
        <v>205</v>
      </c>
      <c r="V127" s="57" t="s">
        <v>205</v>
      </c>
      <c r="W127" s="56" t="s">
        <v>205</v>
      </c>
      <c r="X127" s="56" t="s">
        <v>205</v>
      </c>
      <c r="Y127" s="57" t="s">
        <v>205</v>
      </c>
      <c r="Z127" s="57" t="s">
        <v>205</v>
      </c>
      <c r="AA127" s="56" t="s">
        <v>205</v>
      </c>
      <c r="AB127" s="56" t="s">
        <v>205</v>
      </c>
      <c r="AC127" s="56">
        <v>36</v>
      </c>
      <c r="AD127" s="56">
        <v>2</v>
      </c>
      <c r="AE127" s="56" t="s">
        <v>205</v>
      </c>
      <c r="AF127" s="56" t="s">
        <v>205</v>
      </c>
      <c r="AG127" s="56">
        <v>22</v>
      </c>
      <c r="AH127" s="56">
        <v>1</v>
      </c>
      <c r="AI127" s="19">
        <f>E127+G127+K127+O127+AC127+AG127</f>
        <v>170</v>
      </c>
      <c r="AJ127" s="19">
        <f>F127+H127+L127+P127+AD127+AH127</f>
        <v>7</v>
      </c>
    </row>
    <row r="128" spans="1:36" ht="15" customHeight="1" x14ac:dyDescent="0.25">
      <c r="A128" s="44">
        <v>3</v>
      </c>
      <c r="B128" s="20" t="s">
        <v>158</v>
      </c>
      <c r="C128" s="56">
        <v>14</v>
      </c>
      <c r="D128" s="56">
        <v>4</v>
      </c>
      <c r="E128" s="57" t="s">
        <v>205</v>
      </c>
      <c r="F128" s="57" t="s">
        <v>205</v>
      </c>
      <c r="G128" s="56">
        <v>14</v>
      </c>
      <c r="H128" s="56">
        <v>6</v>
      </c>
      <c r="I128" s="57" t="s">
        <v>205</v>
      </c>
      <c r="J128" s="57" t="s">
        <v>205</v>
      </c>
      <c r="K128" s="56" t="s">
        <v>205</v>
      </c>
      <c r="L128" s="56" t="s">
        <v>205</v>
      </c>
      <c r="M128" s="57" t="s">
        <v>205</v>
      </c>
      <c r="N128" s="57" t="s">
        <v>205</v>
      </c>
      <c r="O128" s="56">
        <v>14</v>
      </c>
      <c r="P128" s="56">
        <v>4</v>
      </c>
      <c r="Q128" s="57" t="s">
        <v>205</v>
      </c>
      <c r="R128" s="57" t="s">
        <v>205</v>
      </c>
      <c r="S128" s="56">
        <v>18</v>
      </c>
      <c r="T128" s="56">
        <v>4</v>
      </c>
      <c r="U128" s="57" t="s">
        <v>205</v>
      </c>
      <c r="V128" s="57" t="s">
        <v>205</v>
      </c>
      <c r="W128" s="56" t="s">
        <v>205</v>
      </c>
      <c r="X128" s="56" t="s">
        <v>205</v>
      </c>
      <c r="Y128" s="57" t="s">
        <v>205</v>
      </c>
      <c r="Z128" s="57" t="s">
        <v>205</v>
      </c>
      <c r="AA128" s="56" t="s">
        <v>205</v>
      </c>
      <c r="AB128" s="56" t="s">
        <v>205</v>
      </c>
      <c r="AC128" s="56">
        <v>25</v>
      </c>
      <c r="AD128" s="56">
        <v>4</v>
      </c>
      <c r="AE128" s="56" t="s">
        <v>205</v>
      </c>
      <c r="AF128" s="56" t="s">
        <v>205</v>
      </c>
      <c r="AG128" s="56" t="s">
        <v>205</v>
      </c>
      <c r="AH128" s="56" t="s">
        <v>205</v>
      </c>
      <c r="AI128" s="19">
        <f>C128+G128+O128+S128+AC128</f>
        <v>85</v>
      </c>
      <c r="AJ128" s="19">
        <f>D128+H128+P128+T128+AD128</f>
        <v>22</v>
      </c>
    </row>
    <row r="129" spans="1:36" ht="15" customHeight="1" x14ac:dyDescent="0.25">
      <c r="A129" s="44">
        <v>4</v>
      </c>
      <c r="B129" s="20" t="s">
        <v>230</v>
      </c>
      <c r="C129" s="56" t="s">
        <v>205</v>
      </c>
      <c r="D129" s="56" t="s">
        <v>205</v>
      </c>
      <c r="E129" s="57" t="s">
        <v>205</v>
      </c>
      <c r="F129" s="57" t="s">
        <v>205</v>
      </c>
      <c r="G129" s="56" t="s">
        <v>205</v>
      </c>
      <c r="H129" s="56" t="s">
        <v>205</v>
      </c>
      <c r="I129" s="57" t="s">
        <v>205</v>
      </c>
      <c r="J129" s="57" t="s">
        <v>205</v>
      </c>
      <c r="K129" s="56">
        <v>22</v>
      </c>
      <c r="L129" s="56">
        <v>5</v>
      </c>
      <c r="M129" s="57" t="s">
        <v>205</v>
      </c>
      <c r="N129" s="57" t="s">
        <v>205</v>
      </c>
      <c r="O129" s="56" t="s">
        <v>205</v>
      </c>
      <c r="P129" s="56" t="s">
        <v>205</v>
      </c>
      <c r="Q129" s="57" t="s">
        <v>205</v>
      </c>
      <c r="R129" s="57" t="s">
        <v>205</v>
      </c>
      <c r="S129" s="56">
        <v>14</v>
      </c>
      <c r="T129" s="56">
        <v>6</v>
      </c>
      <c r="U129" s="57">
        <v>15</v>
      </c>
      <c r="V129" s="57">
        <v>1</v>
      </c>
      <c r="W129" s="56">
        <v>6</v>
      </c>
      <c r="X129" s="56">
        <v>6</v>
      </c>
      <c r="Y129" s="57" t="s">
        <v>205</v>
      </c>
      <c r="Z129" s="57" t="s">
        <v>205</v>
      </c>
      <c r="AA129" s="56" t="s">
        <v>205</v>
      </c>
      <c r="AB129" s="56" t="s">
        <v>205</v>
      </c>
      <c r="AC129" s="56">
        <v>19</v>
      </c>
      <c r="AD129" s="56">
        <v>6</v>
      </c>
      <c r="AE129" s="56" t="s">
        <v>205</v>
      </c>
      <c r="AF129" s="56" t="s">
        <v>205</v>
      </c>
      <c r="AG129" s="56" t="s">
        <v>205</v>
      </c>
      <c r="AH129" s="56" t="s">
        <v>205</v>
      </c>
      <c r="AI129" s="19">
        <f>K129+S129+U129+W129+AC129</f>
        <v>76</v>
      </c>
      <c r="AJ129" s="19">
        <f>L129+T129+V129+X129+AD129</f>
        <v>24</v>
      </c>
    </row>
    <row r="130" spans="1:36" ht="15" customHeight="1" x14ac:dyDescent="0.25">
      <c r="A130" s="44">
        <v>5</v>
      </c>
      <c r="B130" s="20" t="s">
        <v>178</v>
      </c>
      <c r="C130" s="56" t="s">
        <v>205</v>
      </c>
      <c r="D130" s="56" t="s">
        <v>205</v>
      </c>
      <c r="E130" s="57">
        <v>8</v>
      </c>
      <c r="F130" s="57">
        <v>4</v>
      </c>
      <c r="G130" s="56" t="s">
        <v>205</v>
      </c>
      <c r="H130" s="56" t="s">
        <v>205</v>
      </c>
      <c r="I130" s="57">
        <v>22</v>
      </c>
      <c r="J130" s="57">
        <v>1</v>
      </c>
      <c r="K130" s="56">
        <v>25</v>
      </c>
      <c r="L130" s="56">
        <v>4</v>
      </c>
      <c r="M130" s="58" t="s">
        <v>205</v>
      </c>
      <c r="N130" s="57" t="s">
        <v>205</v>
      </c>
      <c r="O130" s="56" t="s">
        <v>205</v>
      </c>
      <c r="P130" s="56" t="s">
        <v>205</v>
      </c>
      <c r="Q130" s="57" t="s">
        <v>205</v>
      </c>
      <c r="R130" s="57" t="s">
        <v>205</v>
      </c>
      <c r="S130" s="56" t="s">
        <v>205</v>
      </c>
      <c r="T130" s="56" t="s">
        <v>205</v>
      </c>
      <c r="U130" s="57" t="s">
        <v>205</v>
      </c>
      <c r="V130" s="57" t="s">
        <v>205</v>
      </c>
      <c r="W130" s="56">
        <v>10</v>
      </c>
      <c r="X130" s="56">
        <v>3</v>
      </c>
      <c r="Y130" s="57" t="s">
        <v>205</v>
      </c>
      <c r="Z130" s="57" t="s">
        <v>205</v>
      </c>
      <c r="AA130" s="56" t="s">
        <v>205</v>
      </c>
      <c r="AB130" s="56" t="s">
        <v>205</v>
      </c>
      <c r="AC130" s="56" t="s">
        <v>205</v>
      </c>
      <c r="AD130" s="56" t="s">
        <v>205</v>
      </c>
      <c r="AE130" s="56" t="s">
        <v>205</v>
      </c>
      <c r="AF130" s="56" t="s">
        <v>205</v>
      </c>
      <c r="AG130" s="56" t="s">
        <v>205</v>
      </c>
      <c r="AH130" s="56" t="s">
        <v>205</v>
      </c>
      <c r="AI130" s="19">
        <f>E130+I130+K130+W130</f>
        <v>65</v>
      </c>
      <c r="AJ130" s="19">
        <f>F130+J130+L130+X130</f>
        <v>12</v>
      </c>
    </row>
    <row r="131" spans="1:36" ht="15" customHeight="1" x14ac:dyDescent="0.25">
      <c r="A131" s="44">
        <v>6</v>
      </c>
      <c r="B131" s="20" t="s">
        <v>177</v>
      </c>
      <c r="C131" s="56" t="s">
        <v>205</v>
      </c>
      <c r="D131" s="56" t="s">
        <v>205</v>
      </c>
      <c r="E131" s="57">
        <v>12</v>
      </c>
      <c r="F131" s="57">
        <v>2</v>
      </c>
      <c r="G131" s="56" t="s">
        <v>205</v>
      </c>
      <c r="H131" s="56" t="s">
        <v>205</v>
      </c>
      <c r="I131" s="57" t="s">
        <v>205</v>
      </c>
      <c r="J131" s="57" t="s">
        <v>205</v>
      </c>
      <c r="K131" s="56">
        <v>29</v>
      </c>
      <c r="L131" s="56">
        <v>3</v>
      </c>
      <c r="M131" s="57" t="s">
        <v>205</v>
      </c>
      <c r="N131" s="57" t="s">
        <v>205</v>
      </c>
      <c r="O131" s="56" t="s">
        <v>205</v>
      </c>
      <c r="P131" s="56" t="s">
        <v>205</v>
      </c>
      <c r="Q131" s="57" t="s">
        <v>205</v>
      </c>
      <c r="R131" s="57" t="s">
        <v>205</v>
      </c>
      <c r="S131" s="56">
        <v>16</v>
      </c>
      <c r="T131" s="56">
        <v>5</v>
      </c>
      <c r="U131" s="57" t="s">
        <v>205</v>
      </c>
      <c r="V131" s="57" t="s">
        <v>205</v>
      </c>
      <c r="W131" s="56">
        <v>7</v>
      </c>
      <c r="X131" s="56">
        <v>5</v>
      </c>
      <c r="Y131" s="57" t="s">
        <v>205</v>
      </c>
      <c r="Z131" s="57" t="s">
        <v>205</v>
      </c>
      <c r="AA131" s="56" t="s">
        <v>205</v>
      </c>
      <c r="AB131" s="56" t="s">
        <v>205</v>
      </c>
      <c r="AC131" s="56" t="s">
        <v>205</v>
      </c>
      <c r="AD131" s="56" t="s">
        <v>205</v>
      </c>
      <c r="AE131" s="56" t="s">
        <v>205</v>
      </c>
      <c r="AF131" s="56" t="s">
        <v>205</v>
      </c>
      <c r="AG131" s="56" t="s">
        <v>205</v>
      </c>
      <c r="AH131" s="56" t="s">
        <v>205</v>
      </c>
      <c r="AI131" s="19">
        <f>E131+K131+S131+W131</f>
        <v>64</v>
      </c>
      <c r="AJ131" s="19">
        <f>F131+L131+T131+X131</f>
        <v>15</v>
      </c>
    </row>
    <row r="132" spans="1:36" ht="15" customHeight="1" x14ac:dyDescent="0.25">
      <c r="A132" s="44">
        <v>7</v>
      </c>
      <c r="B132" s="60" t="s">
        <v>317</v>
      </c>
      <c r="C132" s="69" t="s">
        <v>205</v>
      </c>
      <c r="D132" s="69" t="s">
        <v>205</v>
      </c>
      <c r="E132" s="70" t="s">
        <v>205</v>
      </c>
      <c r="F132" s="70" t="s">
        <v>205</v>
      </c>
      <c r="G132" s="69" t="s">
        <v>205</v>
      </c>
      <c r="H132" s="69" t="s">
        <v>205</v>
      </c>
      <c r="I132" s="70" t="s">
        <v>205</v>
      </c>
      <c r="J132" s="70" t="s">
        <v>205</v>
      </c>
      <c r="K132" s="69" t="s">
        <v>205</v>
      </c>
      <c r="L132" s="69" t="s">
        <v>205</v>
      </c>
      <c r="M132" s="70" t="s">
        <v>205</v>
      </c>
      <c r="N132" s="70" t="s">
        <v>205</v>
      </c>
      <c r="O132" s="69" t="s">
        <v>205</v>
      </c>
      <c r="P132" s="69" t="s">
        <v>205</v>
      </c>
      <c r="Q132" s="70" t="s">
        <v>205</v>
      </c>
      <c r="R132" s="70" t="s">
        <v>205</v>
      </c>
      <c r="S132" s="69" t="s">
        <v>205</v>
      </c>
      <c r="T132" s="69" t="s">
        <v>205</v>
      </c>
      <c r="U132" s="70" t="s">
        <v>205</v>
      </c>
      <c r="V132" s="70" t="s">
        <v>205</v>
      </c>
      <c r="W132" s="69" t="s">
        <v>205</v>
      </c>
      <c r="X132" s="69" t="s">
        <v>205</v>
      </c>
      <c r="Y132" s="70" t="s">
        <v>205</v>
      </c>
      <c r="Z132" s="70" t="s">
        <v>205</v>
      </c>
      <c r="AA132" s="69" t="s">
        <v>205</v>
      </c>
      <c r="AB132" s="69" t="s">
        <v>205</v>
      </c>
      <c r="AC132" s="69">
        <v>45</v>
      </c>
      <c r="AD132" s="69">
        <v>1</v>
      </c>
      <c r="AE132" s="69" t="s">
        <v>205</v>
      </c>
      <c r="AF132" s="69" t="s">
        <v>205</v>
      </c>
      <c r="AG132" s="69" t="s">
        <v>205</v>
      </c>
      <c r="AH132" s="69" t="s">
        <v>205</v>
      </c>
      <c r="AI132" s="112">
        <f>AC132</f>
        <v>45</v>
      </c>
      <c r="AJ132" s="112">
        <f>AD132</f>
        <v>1</v>
      </c>
    </row>
    <row r="133" spans="1:36" ht="15" customHeight="1" x14ac:dyDescent="0.25">
      <c r="A133" s="44">
        <v>8</v>
      </c>
      <c r="B133" s="20" t="s">
        <v>243</v>
      </c>
      <c r="C133" s="56" t="s">
        <v>205</v>
      </c>
      <c r="D133" s="56" t="s">
        <v>205</v>
      </c>
      <c r="E133" s="57" t="s">
        <v>205</v>
      </c>
      <c r="F133" s="57" t="s">
        <v>205</v>
      </c>
      <c r="G133" s="56" t="s">
        <v>205</v>
      </c>
      <c r="H133" s="56" t="s">
        <v>205</v>
      </c>
      <c r="I133" s="57" t="s">
        <v>205</v>
      </c>
      <c r="J133" s="57" t="s">
        <v>205</v>
      </c>
      <c r="K133" s="56" t="s">
        <v>205</v>
      </c>
      <c r="L133" s="56" t="s">
        <v>205</v>
      </c>
      <c r="M133" s="57" t="s">
        <v>205</v>
      </c>
      <c r="N133" s="57" t="s">
        <v>205</v>
      </c>
      <c r="O133" s="56">
        <v>18</v>
      </c>
      <c r="P133" s="56">
        <v>2</v>
      </c>
      <c r="Q133" s="57">
        <v>12</v>
      </c>
      <c r="R133" s="57">
        <v>2</v>
      </c>
      <c r="S133" s="56" t="s">
        <v>205</v>
      </c>
      <c r="T133" s="56" t="s">
        <v>205</v>
      </c>
      <c r="U133" s="57" t="s">
        <v>205</v>
      </c>
      <c r="V133" s="57" t="s">
        <v>205</v>
      </c>
      <c r="W133" s="56" t="s">
        <v>205</v>
      </c>
      <c r="X133" s="56" t="s">
        <v>205</v>
      </c>
      <c r="Y133" s="57" t="s">
        <v>205</v>
      </c>
      <c r="Z133" s="57" t="s">
        <v>205</v>
      </c>
      <c r="AA133" s="56" t="s">
        <v>205</v>
      </c>
      <c r="AB133" s="56" t="s">
        <v>205</v>
      </c>
      <c r="AC133" s="56" t="s">
        <v>205</v>
      </c>
      <c r="AD133" s="56" t="s">
        <v>205</v>
      </c>
      <c r="AE133" s="56" t="s">
        <v>205</v>
      </c>
      <c r="AF133" s="56" t="s">
        <v>205</v>
      </c>
      <c r="AG133" s="56">
        <v>14</v>
      </c>
      <c r="AH133" s="56">
        <v>4</v>
      </c>
      <c r="AI133" s="19">
        <f>O133+Q133+AG133</f>
        <v>44</v>
      </c>
      <c r="AJ133" s="19">
        <f>P133+R133+AH133</f>
        <v>8</v>
      </c>
    </row>
    <row r="134" spans="1:36" ht="15" customHeight="1" x14ac:dyDescent="0.25">
      <c r="A134" s="44">
        <v>9</v>
      </c>
      <c r="B134" s="20" t="s">
        <v>283</v>
      </c>
      <c r="C134" s="56" t="s">
        <v>205</v>
      </c>
      <c r="D134" s="56" t="s">
        <v>205</v>
      </c>
      <c r="E134" s="57" t="s">
        <v>205</v>
      </c>
      <c r="F134" s="57" t="s">
        <v>205</v>
      </c>
      <c r="G134" s="56" t="s">
        <v>205</v>
      </c>
      <c r="H134" s="56" t="s">
        <v>205</v>
      </c>
      <c r="I134" s="57" t="s">
        <v>205</v>
      </c>
      <c r="J134" s="57" t="s">
        <v>205</v>
      </c>
      <c r="K134" s="56" t="s">
        <v>205</v>
      </c>
      <c r="L134" s="56" t="s">
        <v>205</v>
      </c>
      <c r="M134" s="57" t="s">
        <v>205</v>
      </c>
      <c r="N134" s="57" t="s">
        <v>205</v>
      </c>
      <c r="O134" s="56" t="s">
        <v>205</v>
      </c>
      <c r="P134" s="56" t="s">
        <v>205</v>
      </c>
      <c r="Q134" s="57" t="s">
        <v>205</v>
      </c>
      <c r="R134" s="57" t="s">
        <v>205</v>
      </c>
      <c r="S134" s="56" t="s">
        <v>205</v>
      </c>
      <c r="T134" s="56" t="s">
        <v>205</v>
      </c>
      <c r="U134" s="57" t="s">
        <v>205</v>
      </c>
      <c r="V134" s="57" t="s">
        <v>205</v>
      </c>
      <c r="W134" s="56" t="s">
        <v>205</v>
      </c>
      <c r="X134" s="56" t="s">
        <v>205</v>
      </c>
      <c r="Y134" s="57" t="s">
        <v>205</v>
      </c>
      <c r="Z134" s="57" t="s">
        <v>205</v>
      </c>
      <c r="AA134" s="56">
        <v>22</v>
      </c>
      <c r="AB134" s="56">
        <v>1</v>
      </c>
      <c r="AC134" s="56" t="s">
        <v>205</v>
      </c>
      <c r="AD134" s="56" t="s">
        <v>205</v>
      </c>
      <c r="AE134" s="56" t="s">
        <v>205</v>
      </c>
      <c r="AF134" s="56" t="s">
        <v>205</v>
      </c>
      <c r="AG134" s="56" t="s">
        <v>205</v>
      </c>
      <c r="AH134" s="56" t="s">
        <v>205</v>
      </c>
      <c r="AI134" s="19">
        <f>AA134</f>
        <v>22</v>
      </c>
      <c r="AJ134" s="19">
        <f>AB134</f>
        <v>1</v>
      </c>
    </row>
    <row r="135" spans="1:36" ht="15" customHeight="1" x14ac:dyDescent="0.25">
      <c r="A135" s="44">
        <v>10</v>
      </c>
      <c r="B135" s="60" t="s">
        <v>318</v>
      </c>
      <c r="C135" s="69" t="s">
        <v>205</v>
      </c>
      <c r="D135" s="69" t="s">
        <v>205</v>
      </c>
      <c r="E135" s="70" t="s">
        <v>205</v>
      </c>
      <c r="F135" s="70" t="s">
        <v>205</v>
      </c>
      <c r="G135" s="69" t="s">
        <v>205</v>
      </c>
      <c r="H135" s="69" t="s">
        <v>205</v>
      </c>
      <c r="I135" s="70" t="s">
        <v>205</v>
      </c>
      <c r="J135" s="70" t="s">
        <v>205</v>
      </c>
      <c r="K135" s="69" t="s">
        <v>205</v>
      </c>
      <c r="L135" s="69" t="s">
        <v>205</v>
      </c>
      <c r="M135" s="70" t="s">
        <v>205</v>
      </c>
      <c r="N135" s="70" t="s">
        <v>205</v>
      </c>
      <c r="O135" s="69" t="s">
        <v>205</v>
      </c>
      <c r="P135" s="69" t="s">
        <v>205</v>
      </c>
      <c r="Q135" s="70" t="s">
        <v>205</v>
      </c>
      <c r="R135" s="70" t="s">
        <v>205</v>
      </c>
      <c r="S135" s="69" t="s">
        <v>205</v>
      </c>
      <c r="T135" s="69" t="s">
        <v>205</v>
      </c>
      <c r="U135" s="70" t="s">
        <v>205</v>
      </c>
      <c r="V135" s="70" t="s">
        <v>205</v>
      </c>
      <c r="W135" s="69" t="s">
        <v>205</v>
      </c>
      <c r="X135" s="69" t="s">
        <v>205</v>
      </c>
      <c r="Y135" s="70" t="s">
        <v>205</v>
      </c>
      <c r="Z135" s="70" t="s">
        <v>205</v>
      </c>
      <c r="AA135" s="69" t="s">
        <v>205</v>
      </c>
      <c r="AB135" s="69" t="s">
        <v>205</v>
      </c>
      <c r="AC135" s="69">
        <v>22</v>
      </c>
      <c r="AD135" s="69">
        <v>5</v>
      </c>
      <c r="AE135" s="69" t="s">
        <v>205</v>
      </c>
      <c r="AF135" s="69" t="s">
        <v>205</v>
      </c>
      <c r="AG135" s="69" t="s">
        <v>205</v>
      </c>
      <c r="AH135" s="69" t="s">
        <v>205</v>
      </c>
      <c r="AI135" s="112">
        <f>AC135</f>
        <v>22</v>
      </c>
      <c r="AJ135" s="112">
        <f>AD135</f>
        <v>5</v>
      </c>
    </row>
    <row r="136" spans="1:36" ht="15" customHeight="1" x14ac:dyDescent="0.25">
      <c r="A136" s="44">
        <v>11</v>
      </c>
      <c r="B136" s="20" t="s">
        <v>229</v>
      </c>
      <c r="C136" s="56" t="s">
        <v>205</v>
      </c>
      <c r="D136" s="56" t="s">
        <v>205</v>
      </c>
      <c r="E136" s="57" t="s">
        <v>205</v>
      </c>
      <c r="F136" s="57" t="s">
        <v>205</v>
      </c>
      <c r="G136" s="56" t="s">
        <v>205</v>
      </c>
      <c r="H136" s="56" t="s">
        <v>205</v>
      </c>
      <c r="I136" s="57" t="s">
        <v>205</v>
      </c>
      <c r="J136" s="57" t="s">
        <v>205</v>
      </c>
      <c r="K136" s="56">
        <v>19</v>
      </c>
      <c r="L136" s="56">
        <v>6</v>
      </c>
      <c r="M136" s="57" t="s">
        <v>205</v>
      </c>
      <c r="N136" s="57" t="s">
        <v>205</v>
      </c>
      <c r="O136" s="56" t="s">
        <v>205</v>
      </c>
      <c r="P136" s="56" t="s">
        <v>205</v>
      </c>
      <c r="Q136" s="57" t="s">
        <v>205</v>
      </c>
      <c r="R136" s="57" t="s">
        <v>205</v>
      </c>
      <c r="S136" s="56" t="s">
        <v>205</v>
      </c>
      <c r="T136" s="56" t="s">
        <v>205</v>
      </c>
      <c r="U136" s="57" t="s">
        <v>205</v>
      </c>
      <c r="V136" s="57" t="s">
        <v>205</v>
      </c>
      <c r="W136" s="56" t="s">
        <v>205</v>
      </c>
      <c r="X136" s="56" t="s">
        <v>205</v>
      </c>
      <c r="Y136" s="57" t="s">
        <v>205</v>
      </c>
      <c r="Z136" s="57" t="s">
        <v>205</v>
      </c>
      <c r="AA136" s="56" t="s">
        <v>205</v>
      </c>
      <c r="AB136" s="56" t="s">
        <v>205</v>
      </c>
      <c r="AC136" s="56" t="s">
        <v>205</v>
      </c>
      <c r="AD136" s="56" t="s">
        <v>205</v>
      </c>
      <c r="AE136" s="56" t="s">
        <v>205</v>
      </c>
      <c r="AF136" s="56" t="s">
        <v>205</v>
      </c>
      <c r="AG136" s="56" t="s">
        <v>205</v>
      </c>
      <c r="AH136" s="56" t="s">
        <v>205</v>
      </c>
      <c r="AI136" s="19">
        <f>K136</f>
        <v>19</v>
      </c>
      <c r="AJ136" s="19">
        <f>L136</f>
        <v>6</v>
      </c>
    </row>
    <row r="137" spans="1:36" ht="15" customHeight="1" x14ac:dyDescent="0.25">
      <c r="A137" s="44">
        <v>12</v>
      </c>
      <c r="B137" s="20" t="s">
        <v>44</v>
      </c>
      <c r="C137" s="56" t="s">
        <v>205</v>
      </c>
      <c r="D137" s="56" t="s">
        <v>205</v>
      </c>
      <c r="E137" s="57" t="s">
        <v>205</v>
      </c>
      <c r="F137" s="57" t="s">
        <v>205</v>
      </c>
      <c r="G137" s="56" t="s">
        <v>205</v>
      </c>
      <c r="H137" s="56" t="s">
        <v>205</v>
      </c>
      <c r="I137" s="57" t="s">
        <v>205</v>
      </c>
      <c r="J137" s="57" t="s">
        <v>205</v>
      </c>
      <c r="K137" s="56" t="s">
        <v>205</v>
      </c>
      <c r="L137" s="56" t="s">
        <v>205</v>
      </c>
      <c r="M137" s="57" t="s">
        <v>205</v>
      </c>
      <c r="N137" s="57" t="s">
        <v>205</v>
      </c>
      <c r="O137" s="56" t="s">
        <v>205</v>
      </c>
      <c r="P137" s="56" t="s">
        <v>205</v>
      </c>
      <c r="Q137" s="57" t="s">
        <v>205</v>
      </c>
      <c r="R137" s="57" t="s">
        <v>205</v>
      </c>
      <c r="S137" s="56" t="s">
        <v>205</v>
      </c>
      <c r="T137" s="56" t="s">
        <v>205</v>
      </c>
      <c r="U137" s="57" t="s">
        <v>205</v>
      </c>
      <c r="V137" s="57" t="s">
        <v>205</v>
      </c>
      <c r="W137" s="56" t="s">
        <v>205</v>
      </c>
      <c r="X137" s="56" t="s">
        <v>205</v>
      </c>
      <c r="Y137" s="57" t="s">
        <v>205</v>
      </c>
      <c r="Z137" s="57" t="s">
        <v>205</v>
      </c>
      <c r="AA137" s="56">
        <v>18</v>
      </c>
      <c r="AB137" s="56">
        <v>2</v>
      </c>
      <c r="AC137" s="56" t="s">
        <v>205</v>
      </c>
      <c r="AD137" s="56" t="s">
        <v>205</v>
      </c>
      <c r="AE137" s="56" t="s">
        <v>205</v>
      </c>
      <c r="AF137" s="56" t="s">
        <v>205</v>
      </c>
      <c r="AG137" s="56" t="s">
        <v>205</v>
      </c>
      <c r="AH137" s="56" t="s">
        <v>205</v>
      </c>
      <c r="AI137" s="19">
        <f>AA137</f>
        <v>18</v>
      </c>
      <c r="AJ137" s="19">
        <f>AB137</f>
        <v>2</v>
      </c>
    </row>
    <row r="138" spans="1:36" s="71" customFormat="1" ht="15" customHeight="1" x14ac:dyDescent="0.25">
      <c r="A138" s="68">
        <v>13</v>
      </c>
      <c r="B138" s="20" t="s">
        <v>254</v>
      </c>
      <c r="C138" s="56" t="s">
        <v>205</v>
      </c>
      <c r="D138" s="56" t="s">
        <v>205</v>
      </c>
      <c r="E138" s="57" t="s">
        <v>205</v>
      </c>
      <c r="F138" s="57" t="s">
        <v>205</v>
      </c>
      <c r="G138" s="56" t="s">
        <v>205</v>
      </c>
      <c r="H138" s="56" t="s">
        <v>205</v>
      </c>
      <c r="I138" s="57" t="s">
        <v>205</v>
      </c>
      <c r="J138" s="57" t="s">
        <v>205</v>
      </c>
      <c r="K138" s="56" t="s">
        <v>205</v>
      </c>
      <c r="L138" s="56" t="s">
        <v>205</v>
      </c>
      <c r="M138" s="57" t="s">
        <v>205</v>
      </c>
      <c r="N138" s="57" t="s">
        <v>205</v>
      </c>
      <c r="O138" s="56" t="s">
        <v>205</v>
      </c>
      <c r="P138" s="56" t="s">
        <v>205</v>
      </c>
      <c r="Q138" s="57">
        <v>8</v>
      </c>
      <c r="R138" s="57">
        <v>4</v>
      </c>
      <c r="S138" s="56" t="s">
        <v>205</v>
      </c>
      <c r="T138" s="56" t="s">
        <v>205</v>
      </c>
      <c r="U138" s="57" t="s">
        <v>205</v>
      </c>
      <c r="V138" s="57" t="s">
        <v>205</v>
      </c>
      <c r="W138" s="56" t="s">
        <v>205</v>
      </c>
      <c r="X138" s="56" t="s">
        <v>205</v>
      </c>
      <c r="Y138" s="57" t="s">
        <v>205</v>
      </c>
      <c r="Z138" s="57" t="s">
        <v>205</v>
      </c>
      <c r="AA138" s="56" t="s">
        <v>205</v>
      </c>
      <c r="AB138" s="56" t="s">
        <v>205</v>
      </c>
      <c r="AC138" s="56" t="s">
        <v>205</v>
      </c>
      <c r="AD138" s="56" t="s">
        <v>205</v>
      </c>
      <c r="AE138" s="56" t="s">
        <v>205</v>
      </c>
      <c r="AF138" s="56" t="s">
        <v>205</v>
      </c>
      <c r="AG138" s="56" t="s">
        <v>205</v>
      </c>
      <c r="AH138" s="56" t="s">
        <v>205</v>
      </c>
      <c r="AI138" s="19">
        <f>Q138</f>
        <v>8</v>
      </c>
      <c r="AJ138" s="19">
        <f>R138</f>
        <v>4</v>
      </c>
    </row>
    <row r="139" spans="1:36" s="71" customFormat="1" ht="15" customHeight="1" x14ac:dyDescent="0.25">
      <c r="A139" s="68">
        <v>14</v>
      </c>
      <c r="B139" s="20" t="s">
        <v>276</v>
      </c>
      <c r="C139" s="56" t="s">
        <v>205</v>
      </c>
      <c r="D139" s="56" t="s">
        <v>205</v>
      </c>
      <c r="E139" s="57" t="s">
        <v>205</v>
      </c>
      <c r="F139" s="57" t="s">
        <v>205</v>
      </c>
      <c r="G139" s="56" t="s">
        <v>205</v>
      </c>
      <c r="H139" s="56" t="s">
        <v>205</v>
      </c>
      <c r="I139" s="57" t="s">
        <v>205</v>
      </c>
      <c r="J139" s="57" t="s">
        <v>205</v>
      </c>
      <c r="K139" s="56" t="s">
        <v>205</v>
      </c>
      <c r="L139" s="56" t="s">
        <v>205</v>
      </c>
      <c r="M139" s="57" t="s">
        <v>205</v>
      </c>
      <c r="N139" s="57" t="s">
        <v>205</v>
      </c>
      <c r="O139" s="56" t="s">
        <v>205</v>
      </c>
      <c r="P139" s="56" t="s">
        <v>205</v>
      </c>
      <c r="Q139" s="57" t="s">
        <v>205</v>
      </c>
      <c r="R139" s="57" t="s">
        <v>205</v>
      </c>
      <c r="S139" s="56" t="s">
        <v>205</v>
      </c>
      <c r="T139" s="56" t="s">
        <v>205</v>
      </c>
      <c r="U139" s="57">
        <v>8</v>
      </c>
      <c r="V139" s="57">
        <v>4</v>
      </c>
      <c r="W139" s="56" t="s">
        <v>205</v>
      </c>
      <c r="X139" s="56" t="s">
        <v>205</v>
      </c>
      <c r="Y139" s="57" t="s">
        <v>205</v>
      </c>
      <c r="Z139" s="57" t="s">
        <v>205</v>
      </c>
      <c r="AA139" s="56" t="s">
        <v>205</v>
      </c>
      <c r="AB139" s="56" t="s">
        <v>205</v>
      </c>
      <c r="AC139" s="56" t="s">
        <v>205</v>
      </c>
      <c r="AD139" s="56" t="s">
        <v>205</v>
      </c>
      <c r="AE139" s="56" t="s">
        <v>205</v>
      </c>
      <c r="AF139" s="56" t="s">
        <v>205</v>
      </c>
      <c r="AG139" s="56" t="s">
        <v>205</v>
      </c>
      <c r="AH139" s="56" t="s">
        <v>205</v>
      </c>
      <c r="AI139" s="19">
        <f>U139</f>
        <v>8</v>
      </c>
      <c r="AJ139" s="19">
        <f>V139</f>
        <v>4</v>
      </c>
    </row>
    <row r="140" spans="1:36" ht="15" customHeight="1" x14ac:dyDescent="0.25">
      <c r="A140" s="76" t="s">
        <v>17</v>
      </c>
      <c r="B140" s="77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53"/>
      <c r="V140" s="53"/>
      <c r="W140" s="53"/>
      <c r="X140" s="53"/>
      <c r="Y140" s="53"/>
      <c r="Z140" s="53"/>
      <c r="AA140" s="53"/>
      <c r="AB140" s="53"/>
      <c r="AC140" s="66"/>
      <c r="AD140" s="66"/>
      <c r="AE140" s="66"/>
      <c r="AF140" s="66"/>
      <c r="AG140" s="67"/>
      <c r="AH140" s="67"/>
      <c r="AI140" s="79"/>
      <c r="AJ140" s="79"/>
    </row>
    <row r="141" spans="1:36" ht="15" customHeight="1" x14ac:dyDescent="0.25">
      <c r="A141" s="44">
        <v>1</v>
      </c>
      <c r="B141" s="22" t="s">
        <v>159</v>
      </c>
      <c r="C141" s="56">
        <v>22</v>
      </c>
      <c r="D141" s="56">
        <v>1</v>
      </c>
      <c r="E141" s="57" t="s">
        <v>205</v>
      </c>
      <c r="F141" s="57" t="s">
        <v>205</v>
      </c>
      <c r="G141" s="56" t="s">
        <v>205</v>
      </c>
      <c r="H141" s="56" t="s">
        <v>205</v>
      </c>
      <c r="I141" s="57" t="s">
        <v>205</v>
      </c>
      <c r="J141" s="57" t="s">
        <v>205</v>
      </c>
      <c r="K141" s="56">
        <v>45</v>
      </c>
      <c r="L141" s="56">
        <v>1</v>
      </c>
      <c r="M141" s="57" t="s">
        <v>205</v>
      </c>
      <c r="N141" s="57" t="s">
        <v>205</v>
      </c>
      <c r="O141" s="56" t="s">
        <v>205</v>
      </c>
      <c r="P141" s="56" t="s">
        <v>205</v>
      </c>
      <c r="Q141" s="57">
        <v>15</v>
      </c>
      <c r="R141" s="57">
        <v>1</v>
      </c>
      <c r="S141" s="56">
        <v>30</v>
      </c>
      <c r="T141" s="56">
        <v>1</v>
      </c>
      <c r="U141" s="57">
        <v>15</v>
      </c>
      <c r="V141" s="57">
        <v>1</v>
      </c>
      <c r="W141" s="56" t="s">
        <v>205</v>
      </c>
      <c r="X141" s="56" t="s">
        <v>205</v>
      </c>
      <c r="Y141" s="57" t="s">
        <v>205</v>
      </c>
      <c r="Z141" s="57" t="s">
        <v>205</v>
      </c>
      <c r="AA141" s="56" t="s">
        <v>205</v>
      </c>
      <c r="AB141" s="56" t="s">
        <v>205</v>
      </c>
      <c r="AC141" s="56">
        <v>45</v>
      </c>
      <c r="AD141" s="56">
        <v>1</v>
      </c>
      <c r="AE141" s="56">
        <v>30</v>
      </c>
      <c r="AF141" s="56">
        <v>1</v>
      </c>
      <c r="AG141" s="56">
        <v>22</v>
      </c>
      <c r="AH141" s="56">
        <v>1</v>
      </c>
      <c r="AI141" s="19">
        <f>C141+K141+Q141+S141+U141+AC141+AE141+AG141</f>
        <v>224</v>
      </c>
      <c r="AJ141" s="19">
        <f>D141+L141+R141+T141+V141+AD141+AF141+AH141</f>
        <v>8</v>
      </c>
    </row>
    <row r="142" spans="1:36" ht="15" customHeight="1" x14ac:dyDescent="0.25">
      <c r="A142" s="44">
        <v>2</v>
      </c>
      <c r="B142" s="20" t="s">
        <v>218</v>
      </c>
      <c r="C142" s="56" t="s">
        <v>205</v>
      </c>
      <c r="D142" s="56" t="s">
        <v>205</v>
      </c>
      <c r="E142" s="57" t="s">
        <v>205</v>
      </c>
      <c r="F142" s="57" t="s">
        <v>205</v>
      </c>
      <c r="G142" s="56" t="s">
        <v>205</v>
      </c>
      <c r="H142" s="56" t="s">
        <v>205</v>
      </c>
      <c r="I142" s="57" t="s">
        <v>205</v>
      </c>
      <c r="J142" s="57" t="s">
        <v>205</v>
      </c>
      <c r="K142" s="56">
        <v>36</v>
      </c>
      <c r="L142" s="56">
        <v>2</v>
      </c>
      <c r="M142" s="57">
        <v>15</v>
      </c>
      <c r="N142" s="57">
        <v>1</v>
      </c>
      <c r="O142" s="56" t="s">
        <v>205</v>
      </c>
      <c r="P142" s="56" t="s">
        <v>205</v>
      </c>
      <c r="Q142" s="57" t="s">
        <v>205</v>
      </c>
      <c r="R142" s="57" t="s">
        <v>205</v>
      </c>
      <c r="S142" s="56">
        <v>25</v>
      </c>
      <c r="T142" s="56">
        <v>2</v>
      </c>
      <c r="U142" s="57" t="s">
        <v>205</v>
      </c>
      <c r="V142" s="57" t="s">
        <v>205</v>
      </c>
      <c r="W142" s="56">
        <v>15</v>
      </c>
      <c r="X142" s="56">
        <v>1</v>
      </c>
      <c r="Y142" s="57" t="s">
        <v>205</v>
      </c>
      <c r="Z142" s="57" t="s">
        <v>205</v>
      </c>
      <c r="AA142" s="56" t="s">
        <v>205</v>
      </c>
      <c r="AB142" s="56" t="s">
        <v>205</v>
      </c>
      <c r="AC142" s="56" t="s">
        <v>205</v>
      </c>
      <c r="AD142" s="56" t="s">
        <v>205</v>
      </c>
      <c r="AE142" s="56" t="s">
        <v>205</v>
      </c>
      <c r="AF142" s="56" t="s">
        <v>205</v>
      </c>
      <c r="AG142" s="56" t="s">
        <v>205</v>
      </c>
      <c r="AH142" s="56" t="s">
        <v>205</v>
      </c>
      <c r="AI142" s="19">
        <f>K142+M142+S142+W142</f>
        <v>91</v>
      </c>
      <c r="AJ142" s="19">
        <f>L142+N142+T142+X142</f>
        <v>6</v>
      </c>
    </row>
    <row r="143" spans="1:36" ht="15" customHeight="1" x14ac:dyDescent="0.25">
      <c r="A143" s="44">
        <v>3</v>
      </c>
      <c r="B143" s="20" t="s">
        <v>163</v>
      </c>
      <c r="C143" s="56" t="s">
        <v>205</v>
      </c>
      <c r="D143" s="56" t="s">
        <v>205</v>
      </c>
      <c r="E143" s="57">
        <v>12</v>
      </c>
      <c r="F143" s="57">
        <v>2</v>
      </c>
      <c r="G143" s="56">
        <v>14</v>
      </c>
      <c r="H143" s="56">
        <v>6</v>
      </c>
      <c r="I143" s="57" t="s">
        <v>205</v>
      </c>
      <c r="J143" s="57" t="s">
        <v>205</v>
      </c>
      <c r="K143" s="56" t="s">
        <v>205</v>
      </c>
      <c r="L143" s="56" t="s">
        <v>205</v>
      </c>
      <c r="M143" s="57">
        <v>12</v>
      </c>
      <c r="N143" s="57">
        <v>2</v>
      </c>
      <c r="O143" s="56" t="s">
        <v>205</v>
      </c>
      <c r="P143" s="56" t="s">
        <v>205</v>
      </c>
      <c r="Q143" s="57" t="s">
        <v>205</v>
      </c>
      <c r="R143" s="57" t="s">
        <v>205</v>
      </c>
      <c r="S143" s="56">
        <v>10</v>
      </c>
      <c r="T143" s="56">
        <v>8</v>
      </c>
      <c r="U143" s="57" t="s">
        <v>205</v>
      </c>
      <c r="V143" s="57" t="s">
        <v>205</v>
      </c>
      <c r="W143" s="56" t="s">
        <v>205</v>
      </c>
      <c r="X143" s="56" t="s">
        <v>205</v>
      </c>
      <c r="Y143" s="57" t="s">
        <v>205</v>
      </c>
      <c r="Z143" s="57" t="s">
        <v>205</v>
      </c>
      <c r="AA143" s="56" t="s">
        <v>205</v>
      </c>
      <c r="AB143" s="56" t="s">
        <v>205</v>
      </c>
      <c r="AC143" s="56" t="s">
        <v>205</v>
      </c>
      <c r="AD143" s="56" t="s">
        <v>205</v>
      </c>
      <c r="AE143" s="56">
        <v>21</v>
      </c>
      <c r="AF143" s="56">
        <v>3</v>
      </c>
      <c r="AG143" s="56" t="s">
        <v>205</v>
      </c>
      <c r="AH143" s="56" t="s">
        <v>205</v>
      </c>
      <c r="AI143" s="19">
        <f>E143+G143+M143+S143+AE143</f>
        <v>69</v>
      </c>
      <c r="AJ143" s="19">
        <f>F143+H143+N143+T143+AF143</f>
        <v>21</v>
      </c>
    </row>
    <row r="144" spans="1:36" ht="15" customHeight="1" x14ac:dyDescent="0.25">
      <c r="A144" s="44">
        <v>4</v>
      </c>
      <c r="B144" s="20" t="s">
        <v>195</v>
      </c>
      <c r="C144" s="56" t="s">
        <v>205</v>
      </c>
      <c r="D144" s="56" t="s">
        <v>205</v>
      </c>
      <c r="E144" s="57" t="s">
        <v>205</v>
      </c>
      <c r="F144" s="57" t="s">
        <v>205</v>
      </c>
      <c r="G144" s="56">
        <v>18</v>
      </c>
      <c r="H144" s="56">
        <v>4</v>
      </c>
      <c r="I144" s="57" t="s">
        <v>205</v>
      </c>
      <c r="J144" s="57" t="s">
        <v>205</v>
      </c>
      <c r="K144" s="56" t="s">
        <v>205</v>
      </c>
      <c r="L144" s="56" t="s">
        <v>205</v>
      </c>
      <c r="M144" s="57" t="s">
        <v>205</v>
      </c>
      <c r="N144" s="57" t="s">
        <v>205</v>
      </c>
      <c r="O144" s="56" t="s">
        <v>205</v>
      </c>
      <c r="P144" s="56" t="s">
        <v>205</v>
      </c>
      <c r="Q144" s="57">
        <v>12</v>
      </c>
      <c r="R144" s="57">
        <v>2</v>
      </c>
      <c r="S144" s="56" t="s">
        <v>205</v>
      </c>
      <c r="T144" s="56" t="s">
        <v>205</v>
      </c>
      <c r="U144" s="57" t="s">
        <v>205</v>
      </c>
      <c r="V144" s="57" t="s">
        <v>205</v>
      </c>
      <c r="W144" s="56" t="s">
        <v>205</v>
      </c>
      <c r="X144" s="56" t="s">
        <v>205</v>
      </c>
      <c r="Y144" s="57" t="s">
        <v>205</v>
      </c>
      <c r="Z144" s="57" t="s">
        <v>205</v>
      </c>
      <c r="AA144" s="56" t="s">
        <v>205</v>
      </c>
      <c r="AB144" s="56" t="s">
        <v>205</v>
      </c>
      <c r="AC144" s="56">
        <v>36</v>
      </c>
      <c r="AD144" s="56">
        <v>2</v>
      </c>
      <c r="AE144" s="56" t="s">
        <v>205</v>
      </c>
      <c r="AF144" s="56" t="s">
        <v>205</v>
      </c>
      <c r="AG144" s="56" t="s">
        <v>205</v>
      </c>
      <c r="AH144" s="56" t="s">
        <v>205</v>
      </c>
      <c r="AI144" s="19">
        <f>G144+Q144+AC144</f>
        <v>66</v>
      </c>
      <c r="AJ144" s="19">
        <f>H144+R144+AD144</f>
        <v>8</v>
      </c>
    </row>
    <row r="145" spans="1:36" ht="15" customHeight="1" x14ac:dyDescent="0.25">
      <c r="A145" s="44">
        <v>5</v>
      </c>
      <c r="B145" s="20" t="s">
        <v>220</v>
      </c>
      <c r="C145" s="56" t="s">
        <v>205</v>
      </c>
      <c r="D145" s="56" t="s">
        <v>205</v>
      </c>
      <c r="E145" s="57" t="s">
        <v>205</v>
      </c>
      <c r="F145" s="57" t="s">
        <v>205</v>
      </c>
      <c r="G145" s="56" t="s">
        <v>205</v>
      </c>
      <c r="H145" s="56" t="s">
        <v>205</v>
      </c>
      <c r="I145" s="57" t="s">
        <v>205</v>
      </c>
      <c r="J145" s="57" t="s">
        <v>205</v>
      </c>
      <c r="K145" s="56">
        <v>25</v>
      </c>
      <c r="L145" s="56">
        <v>4</v>
      </c>
      <c r="M145" s="57" t="s">
        <v>205</v>
      </c>
      <c r="N145" s="57" t="s">
        <v>205</v>
      </c>
      <c r="O145" s="56" t="s">
        <v>205</v>
      </c>
      <c r="P145" s="56" t="s">
        <v>205</v>
      </c>
      <c r="Q145" s="57">
        <v>8</v>
      </c>
      <c r="R145" s="57">
        <v>4</v>
      </c>
      <c r="S145" s="56">
        <v>12</v>
      </c>
      <c r="T145" s="56">
        <v>7</v>
      </c>
      <c r="U145" s="57">
        <v>12</v>
      </c>
      <c r="V145" s="57">
        <v>2</v>
      </c>
      <c r="W145" s="56" t="s">
        <v>205</v>
      </c>
      <c r="X145" s="56" t="s">
        <v>205</v>
      </c>
      <c r="Y145" s="57" t="s">
        <v>205</v>
      </c>
      <c r="Z145" s="57" t="s">
        <v>205</v>
      </c>
      <c r="AA145" s="56" t="s">
        <v>205</v>
      </c>
      <c r="AB145" s="56" t="s">
        <v>205</v>
      </c>
      <c r="AC145" s="56" t="s">
        <v>205</v>
      </c>
      <c r="AD145" s="56" t="s">
        <v>205</v>
      </c>
      <c r="AE145" s="56" t="s">
        <v>205</v>
      </c>
      <c r="AF145" s="56" t="s">
        <v>205</v>
      </c>
      <c r="AG145" s="56" t="s">
        <v>205</v>
      </c>
      <c r="AH145" s="56" t="s">
        <v>205</v>
      </c>
      <c r="AI145" s="19">
        <f>K145+Q145+S145+U145</f>
        <v>57</v>
      </c>
      <c r="AJ145" s="19">
        <f>L145+R145+T145+V145</f>
        <v>17</v>
      </c>
    </row>
    <row r="146" spans="1:36" ht="15" customHeight="1" x14ac:dyDescent="0.25">
      <c r="A146" s="44">
        <v>6</v>
      </c>
      <c r="B146" s="20" t="s">
        <v>219</v>
      </c>
      <c r="C146" s="56" t="s">
        <v>205</v>
      </c>
      <c r="D146" s="56" t="s">
        <v>205</v>
      </c>
      <c r="E146" s="57" t="s">
        <v>205</v>
      </c>
      <c r="F146" s="57" t="s">
        <v>205</v>
      </c>
      <c r="G146" s="56" t="s">
        <v>205</v>
      </c>
      <c r="H146" s="56" t="s">
        <v>205</v>
      </c>
      <c r="I146" s="57" t="s">
        <v>205</v>
      </c>
      <c r="J146" s="57" t="s">
        <v>205</v>
      </c>
      <c r="K146" s="56">
        <v>29</v>
      </c>
      <c r="L146" s="56">
        <v>3</v>
      </c>
      <c r="M146" s="57" t="s">
        <v>205</v>
      </c>
      <c r="N146" s="57" t="s">
        <v>205</v>
      </c>
      <c r="O146" s="56" t="s">
        <v>205</v>
      </c>
      <c r="P146" s="56" t="s">
        <v>205</v>
      </c>
      <c r="Q146" s="57" t="s">
        <v>205</v>
      </c>
      <c r="R146" s="57" t="s">
        <v>205</v>
      </c>
      <c r="S146" s="56">
        <v>16</v>
      </c>
      <c r="T146" s="56">
        <v>5</v>
      </c>
      <c r="U146" s="57" t="s">
        <v>205</v>
      </c>
      <c r="V146" s="57" t="s">
        <v>205</v>
      </c>
      <c r="W146" s="56" t="s">
        <v>205</v>
      </c>
      <c r="X146" s="56" t="s">
        <v>205</v>
      </c>
      <c r="Y146" s="57" t="s">
        <v>205</v>
      </c>
      <c r="Z146" s="57" t="s">
        <v>205</v>
      </c>
      <c r="AA146" s="56" t="s">
        <v>205</v>
      </c>
      <c r="AB146" s="56" t="s">
        <v>205</v>
      </c>
      <c r="AC146" s="56" t="s">
        <v>205</v>
      </c>
      <c r="AD146" s="56" t="s">
        <v>205</v>
      </c>
      <c r="AE146" s="56" t="s">
        <v>205</v>
      </c>
      <c r="AF146" s="56" t="s">
        <v>205</v>
      </c>
      <c r="AG146" s="56" t="s">
        <v>205</v>
      </c>
      <c r="AH146" s="56" t="s">
        <v>205</v>
      </c>
      <c r="AI146" s="19">
        <f>K146+S146</f>
        <v>45</v>
      </c>
      <c r="AJ146" s="19">
        <f>L146+T146</f>
        <v>8</v>
      </c>
    </row>
    <row r="147" spans="1:36" ht="15" customHeight="1" x14ac:dyDescent="0.25">
      <c r="A147" s="51" t="s">
        <v>18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79"/>
      <c r="AJ147" s="79"/>
    </row>
    <row r="148" spans="1:36" ht="15" customHeight="1" x14ac:dyDescent="0.25">
      <c r="A148" s="44">
        <v>1</v>
      </c>
      <c r="B148" s="22" t="s">
        <v>161</v>
      </c>
      <c r="C148" s="56">
        <v>16</v>
      </c>
      <c r="D148" s="56">
        <v>3</v>
      </c>
      <c r="E148" s="57" t="s">
        <v>205</v>
      </c>
      <c r="F148" s="57" t="s">
        <v>205</v>
      </c>
      <c r="G148" s="56">
        <v>30</v>
      </c>
      <c r="H148" s="56">
        <v>1</v>
      </c>
      <c r="I148" s="57" t="s">
        <v>205</v>
      </c>
      <c r="J148" s="57" t="s">
        <v>205</v>
      </c>
      <c r="K148" s="56">
        <v>36</v>
      </c>
      <c r="L148" s="56">
        <v>2</v>
      </c>
      <c r="M148" s="57" t="s">
        <v>205</v>
      </c>
      <c r="N148" s="57" t="s">
        <v>205</v>
      </c>
      <c r="O148" s="56">
        <v>22</v>
      </c>
      <c r="P148" s="56">
        <v>1</v>
      </c>
      <c r="Q148" s="57">
        <v>12</v>
      </c>
      <c r="R148" s="57">
        <v>2</v>
      </c>
      <c r="S148" s="56">
        <v>25</v>
      </c>
      <c r="T148" s="56">
        <v>2</v>
      </c>
      <c r="U148" s="57" t="s">
        <v>205</v>
      </c>
      <c r="V148" s="57" t="s">
        <v>205</v>
      </c>
      <c r="W148" s="56" t="s">
        <v>205</v>
      </c>
      <c r="X148" s="56" t="s">
        <v>205</v>
      </c>
      <c r="Y148" s="57">
        <v>22</v>
      </c>
      <c r="Z148" s="57">
        <v>1</v>
      </c>
      <c r="AA148" s="56" t="s">
        <v>205</v>
      </c>
      <c r="AB148" s="56" t="s">
        <v>205</v>
      </c>
      <c r="AC148" s="56">
        <v>36</v>
      </c>
      <c r="AD148" s="56">
        <v>2</v>
      </c>
      <c r="AE148" s="56">
        <v>30</v>
      </c>
      <c r="AF148" s="56">
        <v>1</v>
      </c>
      <c r="AG148" s="56">
        <v>18</v>
      </c>
      <c r="AH148" s="56">
        <v>2</v>
      </c>
      <c r="AI148" s="19">
        <f>C148+G148+K148+O148+Q148+S148+Y148+AC148+AE148+AG148</f>
        <v>247</v>
      </c>
      <c r="AJ148" s="19">
        <f>D148+H148+L148+P148+R148+T148+Z148+AD148+AF148+AH148</f>
        <v>17</v>
      </c>
    </row>
    <row r="149" spans="1:36" ht="15" customHeight="1" x14ac:dyDescent="0.25">
      <c r="A149" s="44">
        <v>2</v>
      </c>
      <c r="B149" s="20" t="s">
        <v>49</v>
      </c>
      <c r="C149" s="56">
        <v>22</v>
      </c>
      <c r="D149" s="56">
        <v>1</v>
      </c>
      <c r="E149" s="57" t="s">
        <v>205</v>
      </c>
      <c r="F149" s="57" t="s">
        <v>205</v>
      </c>
      <c r="G149" s="56">
        <v>25</v>
      </c>
      <c r="H149" s="56">
        <v>2</v>
      </c>
      <c r="I149" s="57" t="s">
        <v>205</v>
      </c>
      <c r="J149" s="57" t="s">
        <v>205</v>
      </c>
      <c r="K149" s="56">
        <v>45</v>
      </c>
      <c r="L149" s="56">
        <v>1</v>
      </c>
      <c r="M149" s="57" t="s">
        <v>205</v>
      </c>
      <c r="N149" s="57" t="s">
        <v>205</v>
      </c>
      <c r="O149" s="56" t="s">
        <v>205</v>
      </c>
      <c r="P149" s="56" t="s">
        <v>205</v>
      </c>
      <c r="Q149" s="57">
        <v>15</v>
      </c>
      <c r="R149" s="57">
        <v>1</v>
      </c>
      <c r="S149" s="56">
        <v>30</v>
      </c>
      <c r="T149" s="56">
        <v>1</v>
      </c>
      <c r="U149" s="57" t="s">
        <v>205</v>
      </c>
      <c r="V149" s="57" t="s">
        <v>205</v>
      </c>
      <c r="W149" s="56" t="s">
        <v>205</v>
      </c>
      <c r="X149" s="56" t="s">
        <v>205</v>
      </c>
      <c r="Y149" s="57" t="s">
        <v>205</v>
      </c>
      <c r="Z149" s="57" t="s">
        <v>205</v>
      </c>
      <c r="AA149" s="56" t="s">
        <v>205</v>
      </c>
      <c r="AB149" s="56" t="s">
        <v>205</v>
      </c>
      <c r="AC149" s="56">
        <v>45</v>
      </c>
      <c r="AD149" s="56">
        <v>1</v>
      </c>
      <c r="AE149" s="56">
        <v>25</v>
      </c>
      <c r="AF149" s="56">
        <v>2</v>
      </c>
      <c r="AG149" s="56">
        <v>14</v>
      </c>
      <c r="AH149" s="56">
        <v>4</v>
      </c>
      <c r="AI149" s="19">
        <f>C149+G149+K149+Q149+S149+AC149+AE149+AG149</f>
        <v>221</v>
      </c>
      <c r="AJ149" s="19">
        <f>D149+H149+L149+R149+T149+AD149+AF149+AH149</f>
        <v>13</v>
      </c>
    </row>
    <row r="150" spans="1:36" ht="15" customHeight="1" x14ac:dyDescent="0.25">
      <c r="A150" s="44">
        <v>3</v>
      </c>
      <c r="B150" s="20" t="s">
        <v>160</v>
      </c>
      <c r="C150" s="56">
        <v>18</v>
      </c>
      <c r="D150" s="56">
        <v>2</v>
      </c>
      <c r="E150" s="57" t="s">
        <v>205</v>
      </c>
      <c r="F150" s="57" t="s">
        <v>205</v>
      </c>
      <c r="G150" s="56">
        <v>18</v>
      </c>
      <c r="H150" s="56">
        <v>4</v>
      </c>
      <c r="I150" s="57" t="s">
        <v>205</v>
      </c>
      <c r="J150" s="57" t="s">
        <v>205</v>
      </c>
      <c r="K150" s="56">
        <v>25</v>
      </c>
      <c r="L150" s="56">
        <v>4</v>
      </c>
      <c r="M150" s="57" t="s">
        <v>205</v>
      </c>
      <c r="N150" s="57" t="s">
        <v>205</v>
      </c>
      <c r="O150" s="56" t="s">
        <v>205</v>
      </c>
      <c r="P150" s="56" t="s">
        <v>205</v>
      </c>
      <c r="Q150" s="57">
        <v>8</v>
      </c>
      <c r="R150" s="57">
        <v>4</v>
      </c>
      <c r="S150" s="56">
        <v>21</v>
      </c>
      <c r="T150" s="56">
        <v>3</v>
      </c>
      <c r="U150" s="57" t="s">
        <v>205</v>
      </c>
      <c r="V150" s="57" t="s">
        <v>205</v>
      </c>
      <c r="W150" s="56" t="s">
        <v>205</v>
      </c>
      <c r="X150" s="56" t="s">
        <v>205</v>
      </c>
      <c r="Y150" s="57" t="s">
        <v>205</v>
      </c>
      <c r="Z150" s="57" t="s">
        <v>205</v>
      </c>
      <c r="AA150" s="56">
        <v>22</v>
      </c>
      <c r="AB150" s="56">
        <v>1</v>
      </c>
      <c r="AC150" s="56">
        <v>29</v>
      </c>
      <c r="AD150" s="56">
        <v>3</v>
      </c>
      <c r="AE150" s="56">
        <v>18</v>
      </c>
      <c r="AF150" s="56">
        <v>4</v>
      </c>
      <c r="AG150" s="56">
        <v>10</v>
      </c>
      <c r="AH150" s="56">
        <v>6</v>
      </c>
      <c r="AI150" s="19">
        <f>C150+G150+K150+Q150+S150+AA150+AC150+AE150+AG150</f>
        <v>169</v>
      </c>
      <c r="AJ150" s="19">
        <f>D150+H150+L150+R150+T150+AB150+AD150+AF150+AH150</f>
        <v>31</v>
      </c>
    </row>
    <row r="151" spans="1:36" ht="15" customHeight="1" x14ac:dyDescent="0.25">
      <c r="A151" s="44">
        <v>4</v>
      </c>
      <c r="B151" s="20" t="s">
        <v>72</v>
      </c>
      <c r="C151" s="56">
        <v>12</v>
      </c>
      <c r="D151" s="56">
        <v>5</v>
      </c>
      <c r="E151" s="57" t="s">
        <v>205</v>
      </c>
      <c r="F151" s="57" t="s">
        <v>205</v>
      </c>
      <c r="G151" s="56">
        <v>14</v>
      </c>
      <c r="H151" s="56">
        <v>6</v>
      </c>
      <c r="I151" s="57">
        <v>22</v>
      </c>
      <c r="J151" s="57">
        <v>1</v>
      </c>
      <c r="K151" s="56">
        <v>29</v>
      </c>
      <c r="L151" s="56">
        <v>3</v>
      </c>
      <c r="M151" s="57" t="s">
        <v>205</v>
      </c>
      <c r="N151" s="57" t="s">
        <v>205</v>
      </c>
      <c r="O151" s="56" t="s">
        <v>205</v>
      </c>
      <c r="P151" s="56" t="s">
        <v>205</v>
      </c>
      <c r="Q151" s="57" t="s">
        <v>205</v>
      </c>
      <c r="R151" s="57" t="s">
        <v>205</v>
      </c>
      <c r="S151" s="56">
        <v>18</v>
      </c>
      <c r="T151" s="56">
        <v>4</v>
      </c>
      <c r="U151" s="57">
        <v>12</v>
      </c>
      <c r="V151" s="57">
        <v>2</v>
      </c>
      <c r="W151" s="56" t="s">
        <v>205</v>
      </c>
      <c r="X151" s="56" t="s">
        <v>205</v>
      </c>
      <c r="Y151" s="57" t="s">
        <v>205</v>
      </c>
      <c r="Z151" s="57" t="s">
        <v>205</v>
      </c>
      <c r="AA151" s="56" t="s">
        <v>205</v>
      </c>
      <c r="AB151" s="56" t="s">
        <v>205</v>
      </c>
      <c r="AC151" s="56">
        <v>25</v>
      </c>
      <c r="AD151" s="56">
        <v>4</v>
      </c>
      <c r="AE151" s="56">
        <v>21</v>
      </c>
      <c r="AF151" s="56">
        <v>3</v>
      </c>
      <c r="AG151" s="56">
        <v>12</v>
      </c>
      <c r="AH151" s="56">
        <v>5</v>
      </c>
      <c r="AI151" s="19">
        <f>C151+G151+I151+K151+S151+U151+AC151+AE151+AG151</f>
        <v>165</v>
      </c>
      <c r="AJ151" s="19">
        <f>D151+H151+J151+L151+T151+V151+AD151+AF151+AH151</f>
        <v>33</v>
      </c>
    </row>
    <row r="152" spans="1:36" ht="15" customHeight="1" x14ac:dyDescent="0.25">
      <c r="A152" s="44">
        <v>5</v>
      </c>
      <c r="B152" s="20" t="s">
        <v>277</v>
      </c>
      <c r="C152" s="56" t="s">
        <v>205</v>
      </c>
      <c r="D152" s="56" t="s">
        <v>205</v>
      </c>
      <c r="E152" s="57" t="s">
        <v>205</v>
      </c>
      <c r="F152" s="57" t="s">
        <v>205</v>
      </c>
      <c r="G152" s="56" t="s">
        <v>205</v>
      </c>
      <c r="H152" s="56" t="s">
        <v>205</v>
      </c>
      <c r="I152" s="57" t="s">
        <v>205</v>
      </c>
      <c r="J152" s="57" t="s">
        <v>205</v>
      </c>
      <c r="K152" s="56" t="s">
        <v>205</v>
      </c>
      <c r="L152" s="56" t="s">
        <v>205</v>
      </c>
      <c r="M152" s="57" t="s">
        <v>205</v>
      </c>
      <c r="N152" s="57" t="s">
        <v>205</v>
      </c>
      <c r="O152" s="56" t="s">
        <v>205</v>
      </c>
      <c r="P152" s="56" t="s">
        <v>205</v>
      </c>
      <c r="Q152" s="57" t="s">
        <v>205</v>
      </c>
      <c r="R152" s="57" t="s">
        <v>205</v>
      </c>
      <c r="S152" s="56" t="s">
        <v>205</v>
      </c>
      <c r="T152" s="56" t="s">
        <v>205</v>
      </c>
      <c r="U152" s="57">
        <v>10</v>
      </c>
      <c r="V152" s="57">
        <v>3</v>
      </c>
      <c r="W152" s="56" t="s">
        <v>205</v>
      </c>
      <c r="X152" s="56" t="s">
        <v>205</v>
      </c>
      <c r="Y152" s="57" t="s">
        <v>205</v>
      </c>
      <c r="Z152" s="57" t="s">
        <v>205</v>
      </c>
      <c r="AA152" s="56">
        <v>16</v>
      </c>
      <c r="AB152" s="56">
        <v>3</v>
      </c>
      <c r="AC152" s="56">
        <v>22</v>
      </c>
      <c r="AD152" s="56">
        <v>5</v>
      </c>
      <c r="AE152" s="56" t="s">
        <v>205</v>
      </c>
      <c r="AF152" s="56" t="s">
        <v>205</v>
      </c>
      <c r="AG152" s="56" t="s">
        <v>205</v>
      </c>
      <c r="AH152" s="56" t="s">
        <v>205</v>
      </c>
      <c r="AI152" s="19">
        <f>U152+AA152+AC152</f>
        <v>48</v>
      </c>
      <c r="AJ152" s="19">
        <f>V152+AB152+AD152</f>
        <v>11</v>
      </c>
    </row>
    <row r="153" spans="1:36" ht="15" customHeight="1" x14ac:dyDescent="0.25">
      <c r="A153" s="44">
        <v>6</v>
      </c>
      <c r="B153" s="20" t="s">
        <v>164</v>
      </c>
      <c r="C153" s="56" t="s">
        <v>205</v>
      </c>
      <c r="D153" s="56" t="s">
        <v>205</v>
      </c>
      <c r="E153" s="57">
        <v>15</v>
      </c>
      <c r="F153" s="57">
        <v>1</v>
      </c>
      <c r="G153" s="56" t="s">
        <v>205</v>
      </c>
      <c r="H153" s="56" t="s">
        <v>205</v>
      </c>
      <c r="I153" s="57" t="s">
        <v>205</v>
      </c>
      <c r="J153" s="57" t="s">
        <v>205</v>
      </c>
      <c r="K153" s="56" t="s">
        <v>205</v>
      </c>
      <c r="L153" s="56" t="s">
        <v>205</v>
      </c>
      <c r="M153" s="57" t="s">
        <v>205</v>
      </c>
      <c r="N153" s="57" t="s">
        <v>205</v>
      </c>
      <c r="O153" s="56" t="s">
        <v>205</v>
      </c>
      <c r="P153" s="56" t="s">
        <v>205</v>
      </c>
      <c r="Q153" s="57" t="s">
        <v>205</v>
      </c>
      <c r="R153" s="57" t="s">
        <v>205</v>
      </c>
      <c r="S153" s="56" t="s">
        <v>205</v>
      </c>
      <c r="T153" s="56" t="s">
        <v>205</v>
      </c>
      <c r="U153" s="57" t="s">
        <v>205</v>
      </c>
      <c r="V153" s="57" t="s">
        <v>205</v>
      </c>
      <c r="W153" s="56" t="s">
        <v>205</v>
      </c>
      <c r="X153" s="56" t="s">
        <v>205</v>
      </c>
      <c r="Y153" s="57" t="s">
        <v>205</v>
      </c>
      <c r="Z153" s="57" t="s">
        <v>205</v>
      </c>
      <c r="AA153" s="56" t="s">
        <v>205</v>
      </c>
      <c r="AB153" s="56" t="s">
        <v>205</v>
      </c>
      <c r="AC153" s="56" t="s">
        <v>205</v>
      </c>
      <c r="AD153" s="56" t="s">
        <v>205</v>
      </c>
      <c r="AE153" s="56" t="s">
        <v>205</v>
      </c>
      <c r="AF153" s="56" t="s">
        <v>205</v>
      </c>
      <c r="AG153" s="56" t="s">
        <v>205</v>
      </c>
      <c r="AH153" s="56" t="s">
        <v>205</v>
      </c>
      <c r="AI153" s="19">
        <f>E153</f>
        <v>15</v>
      </c>
      <c r="AJ153" s="19">
        <f>F153</f>
        <v>1</v>
      </c>
    </row>
    <row r="154" spans="1:36" ht="15" customHeight="1" x14ac:dyDescent="0.25">
      <c r="A154" s="76" t="s">
        <v>109</v>
      </c>
      <c r="B154" s="77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80"/>
      <c r="U154" s="53"/>
      <c r="V154" s="53"/>
      <c r="W154" s="53"/>
      <c r="X154" s="53"/>
      <c r="Y154" s="53"/>
      <c r="Z154" s="53"/>
      <c r="AA154" s="53"/>
      <c r="AB154" s="53"/>
      <c r="AC154" s="66"/>
      <c r="AD154" s="66"/>
      <c r="AE154" s="66"/>
      <c r="AF154" s="66"/>
      <c r="AG154" s="67"/>
      <c r="AH154" s="67"/>
      <c r="AI154" s="79"/>
      <c r="AJ154" s="79"/>
    </row>
    <row r="155" spans="1:36" ht="15" customHeight="1" x14ac:dyDescent="0.25">
      <c r="A155" s="44">
        <v>1</v>
      </c>
      <c r="B155" s="20" t="s">
        <v>221</v>
      </c>
      <c r="C155" s="56" t="s">
        <v>205</v>
      </c>
      <c r="D155" s="56" t="s">
        <v>205</v>
      </c>
      <c r="E155" s="57" t="s">
        <v>205</v>
      </c>
      <c r="F155" s="57" t="s">
        <v>205</v>
      </c>
      <c r="G155" s="56" t="s">
        <v>205</v>
      </c>
      <c r="H155" s="56" t="s">
        <v>205</v>
      </c>
      <c r="I155" s="57" t="s">
        <v>205</v>
      </c>
      <c r="J155" s="57" t="s">
        <v>205</v>
      </c>
      <c r="K155" s="56">
        <v>45</v>
      </c>
      <c r="L155" s="56">
        <v>1</v>
      </c>
      <c r="M155" s="57" t="s">
        <v>205</v>
      </c>
      <c r="N155" s="57" t="s">
        <v>205</v>
      </c>
      <c r="O155" s="56" t="s">
        <v>205</v>
      </c>
      <c r="P155" s="56" t="s">
        <v>205</v>
      </c>
      <c r="Q155" s="57" t="s">
        <v>205</v>
      </c>
      <c r="R155" s="57" t="s">
        <v>205</v>
      </c>
      <c r="S155" s="56" t="s">
        <v>205</v>
      </c>
      <c r="T155" s="56" t="s">
        <v>205</v>
      </c>
      <c r="U155" s="57">
        <v>15</v>
      </c>
      <c r="V155" s="57">
        <v>1</v>
      </c>
      <c r="W155" s="56">
        <v>12</v>
      </c>
      <c r="X155" s="56">
        <v>2</v>
      </c>
      <c r="Y155" s="57" t="s">
        <v>205</v>
      </c>
      <c r="Z155" s="57" t="s">
        <v>205</v>
      </c>
      <c r="AA155" s="56" t="s">
        <v>205</v>
      </c>
      <c r="AB155" s="56" t="s">
        <v>205</v>
      </c>
      <c r="AC155" s="56" t="s">
        <v>205</v>
      </c>
      <c r="AD155" s="56" t="s">
        <v>205</v>
      </c>
      <c r="AE155" s="56" t="s">
        <v>205</v>
      </c>
      <c r="AF155" s="56" t="s">
        <v>205</v>
      </c>
      <c r="AG155" s="56" t="s">
        <v>205</v>
      </c>
      <c r="AH155" s="56" t="s">
        <v>205</v>
      </c>
      <c r="AI155" s="19">
        <f>K155+U155+W155</f>
        <v>72</v>
      </c>
      <c r="AJ155" s="19">
        <f>L155+V155+X155</f>
        <v>4</v>
      </c>
    </row>
    <row r="156" spans="1:36" ht="15" customHeight="1" x14ac:dyDescent="0.25">
      <c r="A156" s="76" t="s">
        <v>110</v>
      </c>
      <c r="B156" s="77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53"/>
      <c r="V156" s="53"/>
      <c r="W156" s="53"/>
      <c r="X156" s="53"/>
      <c r="Y156" s="55"/>
      <c r="Z156" s="55"/>
      <c r="AA156" s="53"/>
      <c r="AB156" s="53"/>
      <c r="AC156" s="66"/>
      <c r="AD156" s="66"/>
      <c r="AE156" s="66"/>
      <c r="AF156" s="66"/>
      <c r="AG156" s="67"/>
      <c r="AH156" s="67"/>
      <c r="AI156" s="79"/>
      <c r="AJ156" s="79"/>
    </row>
    <row r="157" spans="1:36" ht="15" customHeight="1" x14ac:dyDescent="0.25">
      <c r="A157" s="44"/>
      <c r="B157" s="20"/>
      <c r="C157" s="56" t="s">
        <v>205</v>
      </c>
      <c r="D157" s="56" t="s">
        <v>205</v>
      </c>
      <c r="E157" s="57" t="s">
        <v>205</v>
      </c>
      <c r="F157" s="57" t="s">
        <v>205</v>
      </c>
      <c r="G157" s="56" t="s">
        <v>205</v>
      </c>
      <c r="H157" s="56" t="s">
        <v>205</v>
      </c>
      <c r="I157" s="57" t="s">
        <v>205</v>
      </c>
      <c r="J157" s="57" t="s">
        <v>205</v>
      </c>
      <c r="K157" s="56" t="s">
        <v>205</v>
      </c>
      <c r="L157" s="56" t="s">
        <v>205</v>
      </c>
      <c r="M157" s="57" t="s">
        <v>205</v>
      </c>
      <c r="N157" s="57" t="s">
        <v>205</v>
      </c>
      <c r="O157" s="56" t="s">
        <v>205</v>
      </c>
      <c r="P157" s="56" t="s">
        <v>205</v>
      </c>
      <c r="Q157" s="57"/>
      <c r="R157" s="57"/>
      <c r="S157" s="56" t="s">
        <v>205</v>
      </c>
      <c r="T157" s="56" t="s">
        <v>205</v>
      </c>
      <c r="U157" s="57" t="s">
        <v>205</v>
      </c>
      <c r="V157" s="57" t="s">
        <v>205</v>
      </c>
      <c r="W157" s="56" t="s">
        <v>205</v>
      </c>
      <c r="X157" s="56" t="s">
        <v>205</v>
      </c>
      <c r="Y157" s="57" t="s">
        <v>205</v>
      </c>
      <c r="Z157" s="57" t="s">
        <v>205</v>
      </c>
      <c r="AA157" s="56" t="s">
        <v>205</v>
      </c>
      <c r="AB157" s="56" t="s">
        <v>205</v>
      </c>
      <c r="AC157" s="56" t="s">
        <v>205</v>
      </c>
      <c r="AD157" s="56" t="s">
        <v>205</v>
      </c>
      <c r="AE157" s="56" t="s">
        <v>205</v>
      </c>
      <c r="AF157" s="56" t="s">
        <v>205</v>
      </c>
      <c r="AG157" s="56" t="s">
        <v>205</v>
      </c>
      <c r="AH157" s="56" t="s">
        <v>205</v>
      </c>
      <c r="AI157" s="19" t="s">
        <v>205</v>
      </c>
      <c r="AJ157" s="19" t="s">
        <v>205</v>
      </c>
    </row>
    <row r="158" spans="1:36" ht="15" customHeight="1" x14ac:dyDescent="0.25">
      <c r="A158" s="76" t="s">
        <v>27</v>
      </c>
      <c r="B158" s="77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53"/>
      <c r="V158" s="53"/>
      <c r="W158" s="53"/>
      <c r="X158" s="53"/>
      <c r="Y158" s="53"/>
      <c r="Z158" s="53"/>
      <c r="AA158" s="53"/>
      <c r="AB158" s="53"/>
      <c r="AC158" s="66"/>
      <c r="AD158" s="66"/>
      <c r="AE158" s="66"/>
      <c r="AF158" s="66"/>
      <c r="AG158" s="67"/>
      <c r="AH158" s="67"/>
      <c r="AI158" s="79"/>
      <c r="AJ158" s="79"/>
    </row>
    <row r="159" spans="1:36" ht="15" customHeight="1" x14ac:dyDescent="0.25">
      <c r="A159" s="44">
        <v>1</v>
      </c>
      <c r="B159" s="22" t="s">
        <v>213</v>
      </c>
      <c r="C159" s="56" t="s">
        <v>205</v>
      </c>
      <c r="D159" s="56" t="s">
        <v>205</v>
      </c>
      <c r="E159" s="57" t="s">
        <v>205</v>
      </c>
      <c r="F159" s="57" t="s">
        <v>205</v>
      </c>
      <c r="G159" s="56" t="s">
        <v>205</v>
      </c>
      <c r="H159" s="56" t="s">
        <v>205</v>
      </c>
      <c r="I159" s="57" t="s">
        <v>205</v>
      </c>
      <c r="J159" s="57" t="s">
        <v>205</v>
      </c>
      <c r="K159" s="56">
        <v>45</v>
      </c>
      <c r="L159" s="56">
        <v>1</v>
      </c>
      <c r="M159" s="57" t="s">
        <v>205</v>
      </c>
      <c r="N159" s="57" t="s">
        <v>205</v>
      </c>
      <c r="O159" s="56">
        <v>22</v>
      </c>
      <c r="P159" s="56">
        <v>1</v>
      </c>
      <c r="Q159" s="57" t="s">
        <v>205</v>
      </c>
      <c r="R159" s="57" t="s">
        <v>205</v>
      </c>
      <c r="S159" s="56" t="s">
        <v>205</v>
      </c>
      <c r="T159" s="56" t="s">
        <v>205</v>
      </c>
      <c r="U159" s="57" t="s">
        <v>205</v>
      </c>
      <c r="V159" s="57" t="s">
        <v>205</v>
      </c>
      <c r="W159" s="56" t="s">
        <v>205</v>
      </c>
      <c r="X159" s="56" t="s">
        <v>205</v>
      </c>
      <c r="Y159" s="57" t="s">
        <v>205</v>
      </c>
      <c r="Z159" s="57" t="s">
        <v>205</v>
      </c>
      <c r="AA159" s="56" t="s">
        <v>205</v>
      </c>
      <c r="AB159" s="56" t="s">
        <v>205</v>
      </c>
      <c r="AC159" s="56" t="s">
        <v>205</v>
      </c>
      <c r="AD159" s="56" t="s">
        <v>205</v>
      </c>
      <c r="AE159" s="56" t="s">
        <v>205</v>
      </c>
      <c r="AF159" s="56" t="s">
        <v>205</v>
      </c>
      <c r="AG159" s="56" t="s">
        <v>205</v>
      </c>
      <c r="AH159" s="56" t="s">
        <v>205</v>
      </c>
      <c r="AI159" s="19">
        <f>K159+O159</f>
        <v>67</v>
      </c>
      <c r="AJ159" s="19">
        <f>L159+P159</f>
        <v>2</v>
      </c>
    </row>
    <row r="160" spans="1:36" ht="15" customHeight="1" x14ac:dyDescent="0.25">
      <c r="A160" s="44">
        <v>2</v>
      </c>
      <c r="B160" s="60" t="s">
        <v>214</v>
      </c>
      <c r="C160" s="56" t="s">
        <v>205</v>
      </c>
      <c r="D160" s="56" t="s">
        <v>205</v>
      </c>
      <c r="E160" s="57" t="s">
        <v>205</v>
      </c>
      <c r="F160" s="57" t="s">
        <v>205</v>
      </c>
      <c r="G160" s="56" t="s">
        <v>205</v>
      </c>
      <c r="H160" s="56" t="s">
        <v>205</v>
      </c>
      <c r="I160" s="57" t="s">
        <v>205</v>
      </c>
      <c r="J160" s="57" t="s">
        <v>205</v>
      </c>
      <c r="K160" s="56">
        <v>36</v>
      </c>
      <c r="L160" s="56">
        <v>2</v>
      </c>
      <c r="M160" s="57" t="s">
        <v>205</v>
      </c>
      <c r="N160" s="57" t="s">
        <v>205</v>
      </c>
      <c r="O160" s="56" t="s">
        <v>205</v>
      </c>
      <c r="P160" s="56" t="s">
        <v>205</v>
      </c>
      <c r="Q160" s="57" t="s">
        <v>205</v>
      </c>
      <c r="R160" s="57" t="s">
        <v>205</v>
      </c>
      <c r="S160" s="56" t="s">
        <v>205</v>
      </c>
      <c r="T160" s="56" t="s">
        <v>205</v>
      </c>
      <c r="U160" s="57" t="s">
        <v>205</v>
      </c>
      <c r="V160" s="57" t="s">
        <v>205</v>
      </c>
      <c r="W160" s="56" t="s">
        <v>205</v>
      </c>
      <c r="X160" s="56" t="s">
        <v>205</v>
      </c>
      <c r="Y160" s="57" t="s">
        <v>205</v>
      </c>
      <c r="Z160" s="57" t="s">
        <v>205</v>
      </c>
      <c r="AA160" s="56" t="s">
        <v>205</v>
      </c>
      <c r="AB160" s="56" t="s">
        <v>205</v>
      </c>
      <c r="AC160" s="56" t="s">
        <v>205</v>
      </c>
      <c r="AD160" s="56" t="s">
        <v>205</v>
      </c>
      <c r="AE160" s="56" t="s">
        <v>205</v>
      </c>
      <c r="AF160" s="56" t="s">
        <v>205</v>
      </c>
      <c r="AG160" s="56" t="s">
        <v>205</v>
      </c>
      <c r="AH160" s="56" t="s">
        <v>205</v>
      </c>
      <c r="AI160" s="19">
        <f>K160</f>
        <v>36</v>
      </c>
      <c r="AJ160" s="19">
        <f>L160</f>
        <v>2</v>
      </c>
    </row>
    <row r="161" spans="1:36" ht="15" customHeight="1" x14ac:dyDescent="0.25">
      <c r="A161" s="76" t="s">
        <v>26</v>
      </c>
      <c r="B161" s="77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53"/>
      <c r="V161" s="53"/>
      <c r="W161" s="53"/>
      <c r="X161" s="53"/>
      <c r="Y161" s="53"/>
      <c r="Z161" s="53"/>
      <c r="AA161" s="53"/>
      <c r="AB161" s="53"/>
      <c r="AC161" s="66"/>
      <c r="AD161" s="66"/>
      <c r="AE161" s="66"/>
      <c r="AF161" s="66"/>
      <c r="AG161" s="67"/>
      <c r="AH161" s="67"/>
      <c r="AI161" s="79"/>
      <c r="AJ161" s="79"/>
    </row>
    <row r="162" spans="1:36" ht="15" customHeight="1" x14ac:dyDescent="0.25">
      <c r="A162" s="44">
        <v>1</v>
      </c>
      <c r="B162" s="22" t="s">
        <v>215</v>
      </c>
      <c r="C162" s="56" t="s">
        <v>205</v>
      </c>
      <c r="D162" s="56" t="s">
        <v>205</v>
      </c>
      <c r="E162" s="57" t="s">
        <v>205</v>
      </c>
      <c r="F162" s="57" t="s">
        <v>205</v>
      </c>
      <c r="G162" s="56">
        <v>21</v>
      </c>
      <c r="H162" s="56">
        <v>3</v>
      </c>
      <c r="I162" s="57" t="s">
        <v>205</v>
      </c>
      <c r="J162" s="57" t="s">
        <v>205</v>
      </c>
      <c r="K162" s="56">
        <v>45</v>
      </c>
      <c r="L162" s="56">
        <v>1</v>
      </c>
      <c r="M162" s="57" t="s">
        <v>205</v>
      </c>
      <c r="N162" s="57" t="s">
        <v>205</v>
      </c>
      <c r="O162" s="56" t="s">
        <v>205</v>
      </c>
      <c r="P162" s="56" t="s">
        <v>205</v>
      </c>
      <c r="Q162" s="57" t="s">
        <v>205</v>
      </c>
      <c r="R162" s="57" t="s">
        <v>205</v>
      </c>
      <c r="S162" s="56">
        <v>30</v>
      </c>
      <c r="T162" s="56">
        <v>1</v>
      </c>
      <c r="U162" s="57" t="s">
        <v>205</v>
      </c>
      <c r="V162" s="57" t="s">
        <v>205</v>
      </c>
      <c r="W162" s="56" t="s">
        <v>205</v>
      </c>
      <c r="X162" s="56" t="s">
        <v>205</v>
      </c>
      <c r="Y162" s="57" t="s">
        <v>205</v>
      </c>
      <c r="Z162" s="57" t="s">
        <v>205</v>
      </c>
      <c r="AA162" s="56" t="s">
        <v>205</v>
      </c>
      <c r="AB162" s="56" t="s">
        <v>205</v>
      </c>
      <c r="AC162" s="56" t="s">
        <v>205</v>
      </c>
      <c r="AD162" s="56" t="s">
        <v>205</v>
      </c>
      <c r="AE162" s="56" t="s">
        <v>205</v>
      </c>
      <c r="AF162" s="56" t="s">
        <v>205</v>
      </c>
      <c r="AG162" s="56">
        <v>18</v>
      </c>
      <c r="AH162" s="56">
        <v>2</v>
      </c>
      <c r="AI162" s="19">
        <f>G162+K162+S162+AG162</f>
        <v>114</v>
      </c>
      <c r="AJ162" s="19">
        <f>H162+L162+T162+AH162</f>
        <v>7</v>
      </c>
    </row>
    <row r="163" spans="1:36" ht="15" customHeight="1" x14ac:dyDescent="0.25">
      <c r="A163" s="44">
        <v>2</v>
      </c>
      <c r="B163" s="20" t="s">
        <v>199</v>
      </c>
      <c r="C163" s="56" t="s">
        <v>205</v>
      </c>
      <c r="D163" s="56" t="s">
        <v>205</v>
      </c>
      <c r="E163" s="57" t="s">
        <v>205</v>
      </c>
      <c r="F163" s="57" t="s">
        <v>205</v>
      </c>
      <c r="G163" s="56">
        <v>25</v>
      </c>
      <c r="H163" s="56">
        <v>2</v>
      </c>
      <c r="I163" s="57">
        <v>22</v>
      </c>
      <c r="J163" s="57">
        <v>1</v>
      </c>
      <c r="K163" s="56" t="s">
        <v>205</v>
      </c>
      <c r="L163" s="56" t="s">
        <v>205</v>
      </c>
      <c r="M163" s="57" t="s">
        <v>205</v>
      </c>
      <c r="N163" s="57" t="s">
        <v>205</v>
      </c>
      <c r="O163" s="56" t="s">
        <v>205</v>
      </c>
      <c r="P163" s="56" t="s">
        <v>205</v>
      </c>
      <c r="Q163" s="57" t="s">
        <v>205</v>
      </c>
      <c r="R163" s="57" t="s">
        <v>205</v>
      </c>
      <c r="S163" s="56">
        <v>25</v>
      </c>
      <c r="T163" s="56">
        <v>2</v>
      </c>
      <c r="U163" s="57">
        <v>15</v>
      </c>
      <c r="V163" s="57">
        <v>1</v>
      </c>
      <c r="W163" s="56" t="s">
        <v>205</v>
      </c>
      <c r="X163" s="56" t="s">
        <v>205</v>
      </c>
      <c r="Y163" s="57" t="s">
        <v>205</v>
      </c>
      <c r="Z163" s="57" t="s">
        <v>205</v>
      </c>
      <c r="AA163" s="56" t="s">
        <v>205</v>
      </c>
      <c r="AB163" s="56" t="s">
        <v>205</v>
      </c>
      <c r="AC163" s="56" t="s">
        <v>205</v>
      </c>
      <c r="AD163" s="56" t="s">
        <v>205</v>
      </c>
      <c r="AE163" s="56" t="s">
        <v>205</v>
      </c>
      <c r="AF163" s="56" t="s">
        <v>205</v>
      </c>
      <c r="AG163" s="56">
        <v>22</v>
      </c>
      <c r="AH163" s="56">
        <v>1</v>
      </c>
      <c r="AI163" s="19">
        <f>G163+I163+S163+U163+AG163</f>
        <v>109</v>
      </c>
      <c r="AJ163" s="19">
        <f>H163+J163+T163+V163+AH163</f>
        <v>7</v>
      </c>
    </row>
    <row r="164" spans="1:36" ht="15" customHeight="1" x14ac:dyDescent="0.25">
      <c r="A164" s="44">
        <v>3</v>
      </c>
      <c r="B164" s="20" t="s">
        <v>258</v>
      </c>
      <c r="C164" s="56" t="s">
        <v>205</v>
      </c>
      <c r="D164" s="56" t="s">
        <v>205</v>
      </c>
      <c r="E164" s="57" t="s">
        <v>205</v>
      </c>
      <c r="F164" s="57" t="s">
        <v>205</v>
      </c>
      <c r="G164" s="56">
        <v>30</v>
      </c>
      <c r="H164" s="56">
        <v>1</v>
      </c>
      <c r="I164" s="57" t="s">
        <v>205</v>
      </c>
      <c r="J164" s="57" t="s">
        <v>205</v>
      </c>
      <c r="K164" s="56">
        <v>36</v>
      </c>
      <c r="L164" s="56">
        <v>2</v>
      </c>
      <c r="M164" s="57" t="s">
        <v>205</v>
      </c>
      <c r="N164" s="57" t="s">
        <v>205</v>
      </c>
      <c r="O164" s="56" t="s">
        <v>205</v>
      </c>
      <c r="P164" s="56" t="s">
        <v>205</v>
      </c>
      <c r="Q164" s="57" t="s">
        <v>205</v>
      </c>
      <c r="R164" s="57" t="s">
        <v>205</v>
      </c>
      <c r="S164" s="56">
        <v>21</v>
      </c>
      <c r="T164" s="56">
        <v>3</v>
      </c>
      <c r="U164" s="57" t="s">
        <v>205</v>
      </c>
      <c r="V164" s="57" t="s">
        <v>205</v>
      </c>
      <c r="W164" s="56" t="s">
        <v>205</v>
      </c>
      <c r="X164" s="56" t="s">
        <v>205</v>
      </c>
      <c r="Y164" s="57" t="s">
        <v>205</v>
      </c>
      <c r="Z164" s="57" t="s">
        <v>205</v>
      </c>
      <c r="AA164" s="56" t="s">
        <v>205</v>
      </c>
      <c r="AB164" s="56" t="s">
        <v>205</v>
      </c>
      <c r="AC164" s="56" t="s">
        <v>205</v>
      </c>
      <c r="AD164" s="56" t="s">
        <v>205</v>
      </c>
      <c r="AE164" s="56" t="s">
        <v>205</v>
      </c>
      <c r="AF164" s="56" t="s">
        <v>205</v>
      </c>
      <c r="AG164" s="56">
        <v>12</v>
      </c>
      <c r="AH164" s="56">
        <v>5</v>
      </c>
      <c r="AI164" s="19">
        <f>G164+K164+S164+AG164</f>
        <v>99</v>
      </c>
      <c r="AJ164" s="19">
        <f>H164+L164+T164+AH164</f>
        <v>11</v>
      </c>
    </row>
    <row r="165" spans="1:36" ht="15" customHeight="1" x14ac:dyDescent="0.25">
      <c r="A165" s="44">
        <v>4</v>
      </c>
      <c r="B165" s="20" t="s">
        <v>249</v>
      </c>
      <c r="C165" s="56" t="s">
        <v>205</v>
      </c>
      <c r="D165" s="56" t="s">
        <v>205</v>
      </c>
      <c r="E165" s="57" t="s">
        <v>205</v>
      </c>
      <c r="F165" s="57" t="s">
        <v>205</v>
      </c>
      <c r="G165" s="56" t="s">
        <v>205</v>
      </c>
      <c r="H165" s="56" t="s">
        <v>205</v>
      </c>
      <c r="I165" s="57" t="s">
        <v>205</v>
      </c>
      <c r="J165" s="57" t="s">
        <v>205</v>
      </c>
      <c r="K165" s="56"/>
      <c r="L165" s="56"/>
      <c r="M165" s="57" t="s">
        <v>205</v>
      </c>
      <c r="N165" s="57" t="s">
        <v>205</v>
      </c>
      <c r="O165" s="56" t="s">
        <v>205</v>
      </c>
      <c r="P165" s="56" t="s">
        <v>205</v>
      </c>
      <c r="Q165" s="57">
        <v>15</v>
      </c>
      <c r="R165" s="57">
        <v>1</v>
      </c>
      <c r="S165" s="56" t="s">
        <v>205</v>
      </c>
      <c r="T165" s="56" t="s">
        <v>205</v>
      </c>
      <c r="U165" s="57" t="s">
        <v>205</v>
      </c>
      <c r="V165" s="57" t="s">
        <v>205</v>
      </c>
      <c r="W165" s="56" t="s">
        <v>205</v>
      </c>
      <c r="X165" s="56" t="s">
        <v>205</v>
      </c>
      <c r="Y165" s="57" t="s">
        <v>205</v>
      </c>
      <c r="Z165" s="57" t="s">
        <v>205</v>
      </c>
      <c r="AA165" s="56" t="s">
        <v>205</v>
      </c>
      <c r="AB165" s="56" t="s">
        <v>205</v>
      </c>
      <c r="AC165" s="56" t="s">
        <v>205</v>
      </c>
      <c r="AD165" s="56" t="s">
        <v>205</v>
      </c>
      <c r="AE165" s="56" t="s">
        <v>205</v>
      </c>
      <c r="AF165" s="56" t="s">
        <v>205</v>
      </c>
      <c r="AG165" s="56">
        <v>14</v>
      </c>
      <c r="AH165" s="56">
        <v>4</v>
      </c>
      <c r="AI165" s="19">
        <f>Q165+AG165</f>
        <v>29</v>
      </c>
      <c r="AJ165" s="19">
        <f>R165+AH165</f>
        <v>5</v>
      </c>
    </row>
    <row r="166" spans="1:36" ht="15" customHeight="1" x14ac:dyDescent="0.25">
      <c r="A166" s="76" t="s">
        <v>25</v>
      </c>
      <c r="B166" s="77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53"/>
      <c r="V166" s="53"/>
      <c r="W166" s="53"/>
      <c r="X166" s="53"/>
      <c r="Y166" s="53"/>
      <c r="Z166" s="53"/>
      <c r="AA166" s="53"/>
      <c r="AB166" s="53"/>
      <c r="AC166" s="66"/>
      <c r="AD166" s="66"/>
      <c r="AE166" s="66"/>
      <c r="AF166" s="66"/>
      <c r="AG166" s="67"/>
      <c r="AH166" s="67"/>
      <c r="AI166" s="79"/>
      <c r="AJ166" s="79"/>
    </row>
    <row r="167" spans="1:36" ht="15" customHeight="1" x14ac:dyDescent="0.25">
      <c r="A167" s="44">
        <v>1</v>
      </c>
      <c r="B167" s="22" t="s">
        <v>162</v>
      </c>
      <c r="C167" s="56" t="s">
        <v>205</v>
      </c>
      <c r="D167" s="56"/>
      <c r="E167" s="57">
        <v>15</v>
      </c>
      <c r="F167" s="57">
        <v>1</v>
      </c>
      <c r="G167" s="56">
        <v>21</v>
      </c>
      <c r="H167" s="56">
        <v>3</v>
      </c>
      <c r="I167" s="57">
        <v>16</v>
      </c>
      <c r="J167" s="57">
        <v>3</v>
      </c>
      <c r="K167" s="56">
        <v>29</v>
      </c>
      <c r="L167" s="56">
        <v>3</v>
      </c>
      <c r="M167" s="57">
        <v>15</v>
      </c>
      <c r="N167" s="57">
        <v>1</v>
      </c>
      <c r="O167" s="56" t="s">
        <v>205</v>
      </c>
      <c r="P167" s="56" t="s">
        <v>205</v>
      </c>
      <c r="Q167" s="57" t="s">
        <v>205</v>
      </c>
      <c r="R167" s="57" t="s">
        <v>205</v>
      </c>
      <c r="S167" s="56">
        <v>25</v>
      </c>
      <c r="T167" s="56">
        <v>2</v>
      </c>
      <c r="U167" s="57">
        <v>12</v>
      </c>
      <c r="V167" s="57">
        <v>2</v>
      </c>
      <c r="W167" s="56">
        <v>15</v>
      </c>
      <c r="X167" s="56">
        <v>1</v>
      </c>
      <c r="Y167" s="57">
        <v>16</v>
      </c>
      <c r="Z167" s="57">
        <v>3</v>
      </c>
      <c r="AA167" s="56" t="s">
        <v>205</v>
      </c>
      <c r="AB167" s="56" t="s">
        <v>205</v>
      </c>
      <c r="AC167" s="56" t="s">
        <v>205</v>
      </c>
      <c r="AD167" s="56" t="s">
        <v>205</v>
      </c>
      <c r="AE167" s="56">
        <v>21</v>
      </c>
      <c r="AF167" s="56">
        <v>3</v>
      </c>
      <c r="AG167" s="56">
        <v>16</v>
      </c>
      <c r="AH167" s="56">
        <v>3</v>
      </c>
      <c r="AI167" s="19">
        <f>E167+G167+I167+K167+M167+S167+U167+W167+Y167+AE167+AG167</f>
        <v>201</v>
      </c>
      <c r="AJ167" s="19">
        <f>F167+H167+J167+L167+N167+T167+V167+X167+Z167+AF167+AH167</f>
        <v>25</v>
      </c>
    </row>
    <row r="168" spans="1:36" ht="15" customHeight="1" x14ac:dyDescent="0.25">
      <c r="A168" s="44">
        <v>2</v>
      </c>
      <c r="B168" s="20" t="s">
        <v>200</v>
      </c>
      <c r="C168" s="56" t="s">
        <v>205</v>
      </c>
      <c r="D168" s="56"/>
      <c r="E168" s="57" t="s">
        <v>205</v>
      </c>
      <c r="F168" s="57" t="s">
        <v>205</v>
      </c>
      <c r="G168" s="56">
        <v>30</v>
      </c>
      <c r="H168" s="56">
        <v>1</v>
      </c>
      <c r="I168" s="57">
        <v>18</v>
      </c>
      <c r="J168" s="57">
        <v>2</v>
      </c>
      <c r="K168" s="56">
        <v>45</v>
      </c>
      <c r="L168" s="56">
        <v>1</v>
      </c>
      <c r="M168" s="57" t="s">
        <v>205</v>
      </c>
      <c r="N168" s="57" t="s">
        <v>205</v>
      </c>
      <c r="O168" s="56" t="s">
        <v>205</v>
      </c>
      <c r="P168" s="56" t="s">
        <v>205</v>
      </c>
      <c r="Q168" s="57" t="s">
        <v>205</v>
      </c>
      <c r="R168" s="57" t="s">
        <v>205</v>
      </c>
      <c r="S168" s="56">
        <v>30</v>
      </c>
      <c r="T168" s="56">
        <v>1</v>
      </c>
      <c r="U168" s="57">
        <v>10</v>
      </c>
      <c r="V168" s="57">
        <v>3</v>
      </c>
      <c r="W168" s="56" t="s">
        <v>205</v>
      </c>
      <c r="X168" s="56" t="s">
        <v>205</v>
      </c>
      <c r="Y168" s="57">
        <v>22</v>
      </c>
      <c r="Z168" s="57">
        <v>1</v>
      </c>
      <c r="AA168" s="56" t="s">
        <v>205</v>
      </c>
      <c r="AB168" s="56" t="s">
        <v>205</v>
      </c>
      <c r="AC168" s="56" t="s">
        <v>205</v>
      </c>
      <c r="AD168" s="56" t="s">
        <v>205</v>
      </c>
      <c r="AE168" s="56">
        <v>18</v>
      </c>
      <c r="AF168" s="56">
        <v>4</v>
      </c>
      <c r="AG168" s="56">
        <v>22</v>
      </c>
      <c r="AH168" s="56">
        <v>1</v>
      </c>
      <c r="AI168" s="19">
        <f>G168+I168+K168+S168+U168+Y168+AE168+AG168</f>
        <v>195</v>
      </c>
      <c r="AJ168" s="19">
        <f>H168+J168+L168+T168+V168+Z168+AF168+AH168</f>
        <v>14</v>
      </c>
    </row>
    <row r="169" spans="1:36" ht="15" customHeight="1" x14ac:dyDescent="0.25">
      <c r="A169" s="44">
        <v>3</v>
      </c>
      <c r="B169" s="20" t="s">
        <v>260</v>
      </c>
      <c r="C169" s="56" t="s">
        <v>205</v>
      </c>
      <c r="D169" s="56" t="s">
        <v>205</v>
      </c>
      <c r="E169" s="57" t="s">
        <v>205</v>
      </c>
      <c r="F169" s="57" t="s">
        <v>205</v>
      </c>
      <c r="G169" s="56">
        <v>25</v>
      </c>
      <c r="H169" s="56">
        <v>2</v>
      </c>
      <c r="I169" s="57" t="s">
        <v>205</v>
      </c>
      <c r="J169" s="57" t="s">
        <v>205</v>
      </c>
      <c r="K169" s="56" t="s">
        <v>205</v>
      </c>
      <c r="L169" s="56" t="s">
        <v>205</v>
      </c>
      <c r="M169" s="57" t="s">
        <v>205</v>
      </c>
      <c r="N169" s="57" t="s">
        <v>205</v>
      </c>
      <c r="O169" s="56" t="s">
        <v>205</v>
      </c>
      <c r="P169" s="56" t="s">
        <v>205</v>
      </c>
      <c r="Q169" s="57" t="s">
        <v>205</v>
      </c>
      <c r="R169" s="57" t="s">
        <v>205</v>
      </c>
      <c r="S169" s="56">
        <v>21</v>
      </c>
      <c r="T169" s="56">
        <v>3</v>
      </c>
      <c r="U169" s="57" t="s">
        <v>205</v>
      </c>
      <c r="V169" s="57" t="s">
        <v>205</v>
      </c>
      <c r="W169" s="56" t="s">
        <v>205</v>
      </c>
      <c r="X169" s="56" t="s">
        <v>205</v>
      </c>
      <c r="Y169" s="57">
        <v>18</v>
      </c>
      <c r="Z169" s="57">
        <v>2</v>
      </c>
      <c r="AA169" s="56" t="s">
        <v>205</v>
      </c>
      <c r="AB169" s="56" t="s">
        <v>205</v>
      </c>
      <c r="AC169" s="56" t="s">
        <v>205</v>
      </c>
      <c r="AD169" s="56" t="s">
        <v>205</v>
      </c>
      <c r="AE169" s="56">
        <v>25</v>
      </c>
      <c r="AF169" s="56">
        <v>2</v>
      </c>
      <c r="AG169" s="56" t="s">
        <v>205</v>
      </c>
      <c r="AH169" s="56" t="s">
        <v>205</v>
      </c>
      <c r="AI169" s="19">
        <f>G169+S169+Y169+AE169</f>
        <v>89</v>
      </c>
      <c r="AJ169" s="19">
        <f>H169+T169+Z169+AF169</f>
        <v>9</v>
      </c>
    </row>
    <row r="170" spans="1:36" ht="15" customHeight="1" x14ac:dyDescent="0.25">
      <c r="A170" s="44">
        <v>4</v>
      </c>
      <c r="B170" s="60" t="s">
        <v>259</v>
      </c>
      <c r="C170" s="56" t="s">
        <v>205</v>
      </c>
      <c r="D170" s="56" t="s">
        <v>205</v>
      </c>
      <c r="E170" s="57" t="s">
        <v>205</v>
      </c>
      <c r="F170" s="57" t="s">
        <v>205</v>
      </c>
      <c r="G170" s="56" t="s">
        <v>205</v>
      </c>
      <c r="H170" s="56" t="s">
        <v>205</v>
      </c>
      <c r="I170" s="57" t="s">
        <v>205</v>
      </c>
      <c r="J170" s="57" t="s">
        <v>205</v>
      </c>
      <c r="K170" s="56">
        <v>36</v>
      </c>
      <c r="L170" s="56">
        <v>2</v>
      </c>
      <c r="M170" s="57" t="s">
        <v>205</v>
      </c>
      <c r="N170" s="57" t="s">
        <v>205</v>
      </c>
      <c r="O170" s="56" t="s">
        <v>205</v>
      </c>
      <c r="P170" s="56" t="s">
        <v>205</v>
      </c>
      <c r="Q170" s="57">
        <v>15</v>
      </c>
      <c r="R170" s="57">
        <v>1</v>
      </c>
      <c r="S170" s="56">
        <v>18</v>
      </c>
      <c r="T170" s="56">
        <v>4</v>
      </c>
      <c r="U170" s="57" t="s">
        <v>205</v>
      </c>
      <c r="V170" s="57" t="s">
        <v>205</v>
      </c>
      <c r="W170" s="56" t="s">
        <v>205</v>
      </c>
      <c r="X170" s="56" t="s">
        <v>205</v>
      </c>
      <c r="Y170" s="57" t="s">
        <v>205</v>
      </c>
      <c r="Z170" s="57" t="s">
        <v>205</v>
      </c>
      <c r="AA170" s="56" t="s">
        <v>205</v>
      </c>
      <c r="AB170" s="56" t="s">
        <v>205</v>
      </c>
      <c r="AC170" s="56" t="s">
        <v>205</v>
      </c>
      <c r="AD170" s="56" t="s">
        <v>205</v>
      </c>
      <c r="AE170" s="56" t="s">
        <v>205</v>
      </c>
      <c r="AF170" s="56" t="s">
        <v>205</v>
      </c>
      <c r="AG170" s="56" t="s">
        <v>205</v>
      </c>
      <c r="AH170" s="56" t="s">
        <v>205</v>
      </c>
      <c r="AI170" s="19">
        <f>K170+Q170+S170</f>
        <v>69</v>
      </c>
      <c r="AJ170" s="19">
        <f>L170+R170+T170</f>
        <v>7</v>
      </c>
    </row>
    <row r="171" spans="1:36" ht="15" customHeight="1" x14ac:dyDescent="0.25">
      <c r="A171" s="44">
        <v>5</v>
      </c>
      <c r="B171" s="20" t="s">
        <v>217</v>
      </c>
      <c r="C171" s="56" t="s">
        <v>205</v>
      </c>
      <c r="D171" s="56" t="s">
        <v>205</v>
      </c>
      <c r="E171" s="57" t="s">
        <v>205</v>
      </c>
      <c r="F171" s="57" t="s">
        <v>205</v>
      </c>
      <c r="G171" s="56" t="s">
        <v>205</v>
      </c>
      <c r="H171" s="56" t="s">
        <v>205</v>
      </c>
      <c r="I171" s="57" t="s">
        <v>205</v>
      </c>
      <c r="J171" s="57" t="s">
        <v>205</v>
      </c>
      <c r="K171" s="56">
        <v>22</v>
      </c>
      <c r="L171" s="56">
        <v>5</v>
      </c>
      <c r="M171" s="58" t="s">
        <v>205</v>
      </c>
      <c r="N171" s="57" t="s">
        <v>205</v>
      </c>
      <c r="O171" s="56" t="s">
        <v>205</v>
      </c>
      <c r="P171" s="56" t="s">
        <v>205</v>
      </c>
      <c r="Q171" s="57" t="s">
        <v>205</v>
      </c>
      <c r="R171" s="57" t="s">
        <v>205</v>
      </c>
      <c r="S171" s="56" t="s">
        <v>205</v>
      </c>
      <c r="T171" s="56" t="s">
        <v>205</v>
      </c>
      <c r="U171" s="57" t="s">
        <v>205</v>
      </c>
      <c r="V171" s="57" t="s">
        <v>205</v>
      </c>
      <c r="W171" s="56">
        <v>10</v>
      </c>
      <c r="X171" s="56">
        <v>3</v>
      </c>
      <c r="Y171" s="57" t="s">
        <v>205</v>
      </c>
      <c r="Z171" s="57" t="s">
        <v>205</v>
      </c>
      <c r="AA171" s="56" t="s">
        <v>205</v>
      </c>
      <c r="AB171" s="56" t="s">
        <v>205</v>
      </c>
      <c r="AC171" s="56" t="s">
        <v>205</v>
      </c>
      <c r="AD171" s="56" t="s">
        <v>205</v>
      </c>
      <c r="AE171" s="56" t="s">
        <v>205</v>
      </c>
      <c r="AF171" s="56" t="s">
        <v>205</v>
      </c>
      <c r="AG171" s="56" t="s">
        <v>205</v>
      </c>
      <c r="AH171" s="56" t="s">
        <v>205</v>
      </c>
      <c r="AI171" s="19">
        <f>K171+W171</f>
        <v>32</v>
      </c>
      <c r="AJ171" s="19">
        <f>L171+X171</f>
        <v>8</v>
      </c>
    </row>
    <row r="172" spans="1:36" ht="15" customHeight="1" x14ac:dyDescent="0.25">
      <c r="A172" s="44">
        <v>6</v>
      </c>
      <c r="B172" s="20" t="s">
        <v>216</v>
      </c>
      <c r="C172" s="56" t="s">
        <v>205</v>
      </c>
      <c r="D172" s="56" t="s">
        <v>205</v>
      </c>
      <c r="E172" s="57" t="s">
        <v>205</v>
      </c>
      <c r="F172" s="57" t="s">
        <v>205</v>
      </c>
      <c r="G172" s="56" t="s">
        <v>205</v>
      </c>
      <c r="H172" s="56" t="s">
        <v>205</v>
      </c>
      <c r="I172" s="57" t="s">
        <v>205</v>
      </c>
      <c r="J172" s="57" t="s">
        <v>205</v>
      </c>
      <c r="K172" s="56">
        <v>25</v>
      </c>
      <c r="L172" s="56">
        <v>4</v>
      </c>
      <c r="M172" s="57" t="s">
        <v>205</v>
      </c>
      <c r="N172" s="57" t="s">
        <v>205</v>
      </c>
      <c r="O172" s="56" t="s">
        <v>205</v>
      </c>
      <c r="P172" s="56" t="s">
        <v>205</v>
      </c>
      <c r="Q172" s="57" t="s">
        <v>205</v>
      </c>
      <c r="R172" s="57" t="s">
        <v>205</v>
      </c>
      <c r="S172" s="56" t="s">
        <v>205</v>
      </c>
      <c r="T172" s="56" t="s">
        <v>205</v>
      </c>
      <c r="U172" s="57" t="s">
        <v>205</v>
      </c>
      <c r="V172" s="57" t="s">
        <v>205</v>
      </c>
      <c r="W172" s="56" t="s">
        <v>205</v>
      </c>
      <c r="X172" s="56" t="s">
        <v>205</v>
      </c>
      <c r="Y172" s="57" t="s">
        <v>205</v>
      </c>
      <c r="Z172" s="57" t="s">
        <v>205</v>
      </c>
      <c r="AA172" s="56" t="s">
        <v>205</v>
      </c>
      <c r="AB172" s="56" t="s">
        <v>205</v>
      </c>
      <c r="AC172" s="56" t="s">
        <v>205</v>
      </c>
      <c r="AD172" s="56" t="s">
        <v>205</v>
      </c>
      <c r="AE172" s="56" t="s">
        <v>205</v>
      </c>
      <c r="AF172" s="56" t="s">
        <v>205</v>
      </c>
      <c r="AG172" s="56" t="s">
        <v>205</v>
      </c>
      <c r="AH172" s="56" t="s">
        <v>205</v>
      </c>
      <c r="AI172" s="19">
        <f>K172</f>
        <v>25</v>
      </c>
      <c r="AJ172" s="19">
        <f>L172</f>
        <v>4</v>
      </c>
    </row>
    <row r="173" spans="1:36" ht="15" customHeight="1" x14ac:dyDescent="0.25">
      <c r="A173" s="44">
        <v>7</v>
      </c>
      <c r="B173" s="20" t="s">
        <v>261</v>
      </c>
      <c r="C173" s="56" t="s">
        <v>205</v>
      </c>
      <c r="D173" s="56" t="s">
        <v>205</v>
      </c>
      <c r="E173" s="57" t="s">
        <v>205</v>
      </c>
      <c r="F173" s="57" t="s">
        <v>205</v>
      </c>
      <c r="G173" s="56">
        <v>16</v>
      </c>
      <c r="H173" s="56">
        <v>5</v>
      </c>
      <c r="I173" s="57" t="s">
        <v>205</v>
      </c>
      <c r="J173" s="57" t="s">
        <v>205</v>
      </c>
      <c r="K173" s="56" t="s">
        <v>205</v>
      </c>
      <c r="L173" s="56" t="s">
        <v>205</v>
      </c>
      <c r="M173" s="57" t="s">
        <v>205</v>
      </c>
      <c r="N173" s="57" t="s">
        <v>205</v>
      </c>
      <c r="O173" s="56" t="s">
        <v>205</v>
      </c>
      <c r="P173" s="56" t="s">
        <v>205</v>
      </c>
      <c r="Q173" s="57" t="s">
        <v>205</v>
      </c>
      <c r="R173" s="57" t="s">
        <v>205</v>
      </c>
      <c r="S173" s="56" t="s">
        <v>205</v>
      </c>
      <c r="T173" s="56" t="s">
        <v>205</v>
      </c>
      <c r="U173" s="57" t="s">
        <v>205</v>
      </c>
      <c r="V173" s="57" t="s">
        <v>205</v>
      </c>
      <c r="W173" s="56" t="s">
        <v>205</v>
      </c>
      <c r="X173" s="56" t="s">
        <v>205</v>
      </c>
      <c r="Y173" s="57" t="s">
        <v>205</v>
      </c>
      <c r="Z173" s="57" t="s">
        <v>205</v>
      </c>
      <c r="AA173" s="56" t="s">
        <v>205</v>
      </c>
      <c r="AB173" s="56" t="s">
        <v>205</v>
      </c>
      <c r="AC173" s="56" t="s">
        <v>205</v>
      </c>
      <c r="AD173" s="56" t="s">
        <v>205</v>
      </c>
      <c r="AE173" s="56" t="s">
        <v>205</v>
      </c>
      <c r="AF173" s="56" t="s">
        <v>205</v>
      </c>
      <c r="AG173" s="56" t="s">
        <v>205</v>
      </c>
      <c r="AH173" s="56" t="s">
        <v>205</v>
      </c>
      <c r="AI173" s="19">
        <f>G173</f>
        <v>16</v>
      </c>
      <c r="AJ173" s="19">
        <f>H173</f>
        <v>5</v>
      </c>
    </row>
    <row r="174" spans="1:36" ht="15" customHeight="1" x14ac:dyDescent="0.25">
      <c r="A174" s="44">
        <v>8</v>
      </c>
      <c r="B174" s="20" t="s">
        <v>278</v>
      </c>
      <c r="C174" s="56" t="s">
        <v>205</v>
      </c>
      <c r="D174" s="56" t="s">
        <v>205</v>
      </c>
      <c r="E174" s="57" t="s">
        <v>205</v>
      </c>
      <c r="F174" s="57" t="s">
        <v>205</v>
      </c>
      <c r="G174" s="56" t="s">
        <v>205</v>
      </c>
      <c r="H174" s="56" t="s">
        <v>205</v>
      </c>
      <c r="I174" s="57" t="s">
        <v>205</v>
      </c>
      <c r="J174" s="57" t="s">
        <v>205</v>
      </c>
      <c r="K174" s="56" t="s">
        <v>205</v>
      </c>
      <c r="L174" s="56" t="s">
        <v>205</v>
      </c>
      <c r="M174" s="57" t="s">
        <v>205</v>
      </c>
      <c r="N174" s="57" t="s">
        <v>205</v>
      </c>
      <c r="O174" s="56" t="s">
        <v>205</v>
      </c>
      <c r="P174" s="56" t="s">
        <v>205</v>
      </c>
      <c r="Q174" s="57" t="s">
        <v>205</v>
      </c>
      <c r="R174" s="57" t="s">
        <v>205</v>
      </c>
      <c r="S174" s="56" t="s">
        <v>205</v>
      </c>
      <c r="T174" s="56" t="s">
        <v>205</v>
      </c>
      <c r="U174" s="57">
        <v>15</v>
      </c>
      <c r="V174" s="57">
        <v>1</v>
      </c>
      <c r="W174" s="56" t="s">
        <v>205</v>
      </c>
      <c r="X174" s="56" t="s">
        <v>205</v>
      </c>
      <c r="Y174" s="57" t="s">
        <v>205</v>
      </c>
      <c r="Z174" s="57" t="s">
        <v>205</v>
      </c>
      <c r="AA174" s="56" t="s">
        <v>205</v>
      </c>
      <c r="AB174" s="56" t="s">
        <v>205</v>
      </c>
      <c r="AC174" s="56" t="s">
        <v>205</v>
      </c>
      <c r="AD174" s="56" t="s">
        <v>205</v>
      </c>
      <c r="AE174" s="56" t="s">
        <v>205</v>
      </c>
      <c r="AF174" s="56" t="s">
        <v>205</v>
      </c>
      <c r="AG174" s="56" t="s">
        <v>205</v>
      </c>
      <c r="AH174" s="56" t="s">
        <v>205</v>
      </c>
      <c r="AI174" s="19">
        <f>U174</f>
        <v>15</v>
      </c>
      <c r="AJ174" s="19">
        <f>V174</f>
        <v>1</v>
      </c>
    </row>
    <row r="175" spans="1:36" x14ac:dyDescent="0.25">
      <c r="A175" s="76" t="s">
        <v>138</v>
      </c>
      <c r="B175" s="77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</row>
    <row r="176" spans="1:36" ht="15.75" x14ac:dyDescent="0.25">
      <c r="A176" s="44">
        <v>1</v>
      </c>
      <c r="B176" s="22" t="s">
        <v>251</v>
      </c>
      <c r="C176" s="56" t="s">
        <v>205</v>
      </c>
      <c r="D176" s="56"/>
      <c r="E176" s="57" t="s">
        <v>205</v>
      </c>
      <c r="F176" s="57" t="s">
        <v>205</v>
      </c>
      <c r="G176" s="56">
        <v>30</v>
      </c>
      <c r="H176" s="56">
        <v>1</v>
      </c>
      <c r="I176" s="57" t="s">
        <v>205</v>
      </c>
      <c r="J176" s="57" t="s">
        <v>205</v>
      </c>
      <c r="K176" s="56">
        <v>45</v>
      </c>
      <c r="L176" s="56">
        <v>1</v>
      </c>
      <c r="M176" s="57" t="s">
        <v>205</v>
      </c>
      <c r="N176" s="57" t="s">
        <v>205</v>
      </c>
      <c r="O176" s="56" t="s">
        <v>205</v>
      </c>
      <c r="P176" s="56" t="s">
        <v>205</v>
      </c>
      <c r="Q176" s="57" t="s">
        <v>205</v>
      </c>
      <c r="R176" s="57" t="s">
        <v>205</v>
      </c>
      <c r="S176" s="56" t="s">
        <v>205</v>
      </c>
      <c r="T176" s="56" t="s">
        <v>205</v>
      </c>
      <c r="U176" s="57" t="s">
        <v>205</v>
      </c>
      <c r="V176" s="57" t="s">
        <v>205</v>
      </c>
      <c r="W176" s="56" t="s">
        <v>205</v>
      </c>
      <c r="X176" s="56" t="s">
        <v>205</v>
      </c>
      <c r="Y176" s="57" t="s">
        <v>205</v>
      </c>
      <c r="Z176" s="57" t="s">
        <v>205</v>
      </c>
      <c r="AA176" s="56" t="s">
        <v>205</v>
      </c>
      <c r="AB176" s="56" t="s">
        <v>205</v>
      </c>
      <c r="AC176" s="56" t="s">
        <v>205</v>
      </c>
      <c r="AD176" s="56" t="s">
        <v>205</v>
      </c>
      <c r="AE176" s="56" t="s">
        <v>205</v>
      </c>
      <c r="AF176" s="56" t="s">
        <v>205</v>
      </c>
      <c r="AG176" s="56" t="s">
        <v>205</v>
      </c>
      <c r="AH176" s="56" t="s">
        <v>205</v>
      </c>
      <c r="AI176" s="19">
        <f>G176+K176</f>
        <v>75</v>
      </c>
      <c r="AJ176" s="19">
        <f>H176+L176</f>
        <v>2</v>
      </c>
    </row>
    <row r="177" spans="1:36" ht="15.75" x14ac:dyDescent="0.25">
      <c r="A177" s="44">
        <v>2</v>
      </c>
      <c r="B177" s="20" t="s">
        <v>250</v>
      </c>
      <c r="C177" s="56" t="s">
        <v>205</v>
      </c>
      <c r="D177" s="56"/>
      <c r="E177" s="57" t="s">
        <v>205</v>
      </c>
      <c r="F177" s="57" t="s">
        <v>205</v>
      </c>
      <c r="G177" s="56" t="s">
        <v>205</v>
      </c>
      <c r="H177" s="56" t="s">
        <v>205</v>
      </c>
      <c r="I177" s="57" t="s">
        <v>205</v>
      </c>
      <c r="J177" s="57" t="s">
        <v>205</v>
      </c>
      <c r="K177" s="56" t="s">
        <v>205</v>
      </c>
      <c r="L177" s="56" t="s">
        <v>205</v>
      </c>
      <c r="M177" s="57" t="s">
        <v>205</v>
      </c>
      <c r="N177" s="57" t="s">
        <v>205</v>
      </c>
      <c r="O177" s="56" t="s">
        <v>205</v>
      </c>
      <c r="P177" s="56" t="s">
        <v>205</v>
      </c>
      <c r="Q177" s="57">
        <v>15</v>
      </c>
      <c r="R177" s="57">
        <v>1</v>
      </c>
      <c r="S177" s="56" t="s">
        <v>205</v>
      </c>
      <c r="T177" s="56" t="s">
        <v>205</v>
      </c>
      <c r="U177" s="57" t="s">
        <v>205</v>
      </c>
      <c r="V177" s="57" t="s">
        <v>205</v>
      </c>
      <c r="W177" s="56" t="s">
        <v>205</v>
      </c>
      <c r="X177" s="56" t="s">
        <v>205</v>
      </c>
      <c r="Y177" s="57" t="s">
        <v>205</v>
      </c>
      <c r="Z177" s="57" t="s">
        <v>205</v>
      </c>
      <c r="AA177" s="56" t="s">
        <v>205</v>
      </c>
      <c r="AB177" s="56" t="s">
        <v>205</v>
      </c>
      <c r="AC177" s="56" t="s">
        <v>205</v>
      </c>
      <c r="AD177" s="56" t="s">
        <v>205</v>
      </c>
      <c r="AE177" s="56" t="s">
        <v>205</v>
      </c>
      <c r="AF177" s="56" t="s">
        <v>205</v>
      </c>
      <c r="AG177" s="56">
        <v>22</v>
      </c>
      <c r="AH177" s="56">
        <v>1</v>
      </c>
      <c r="AI177" s="19">
        <f>Q177+AG177</f>
        <v>37</v>
      </c>
      <c r="AJ177" s="19">
        <f>R177+AH177</f>
        <v>2</v>
      </c>
    </row>
    <row r="178" spans="1:36" ht="15.75" x14ac:dyDescent="0.25">
      <c r="A178" s="44">
        <v>3</v>
      </c>
      <c r="B178" s="60" t="s">
        <v>262</v>
      </c>
      <c r="C178" s="56" t="s">
        <v>205</v>
      </c>
      <c r="D178" s="56" t="s">
        <v>205</v>
      </c>
      <c r="E178" s="57" t="s">
        <v>205</v>
      </c>
      <c r="F178" s="57" t="s">
        <v>205</v>
      </c>
      <c r="G178" s="56">
        <v>21</v>
      </c>
      <c r="H178" s="56">
        <v>3</v>
      </c>
      <c r="I178" s="57" t="s">
        <v>205</v>
      </c>
      <c r="J178" s="57" t="s">
        <v>205</v>
      </c>
      <c r="K178" s="56" t="s">
        <v>205</v>
      </c>
      <c r="L178" s="56" t="s">
        <v>205</v>
      </c>
      <c r="M178" s="57" t="s">
        <v>205</v>
      </c>
      <c r="N178" s="57" t="s">
        <v>205</v>
      </c>
      <c r="O178" s="56" t="s">
        <v>205</v>
      </c>
      <c r="P178" s="56" t="s">
        <v>205</v>
      </c>
      <c r="Q178" s="57" t="s">
        <v>205</v>
      </c>
      <c r="R178" s="57" t="s">
        <v>205</v>
      </c>
      <c r="S178" s="56" t="s">
        <v>205</v>
      </c>
      <c r="T178" s="56" t="s">
        <v>205</v>
      </c>
      <c r="U178" s="57" t="s">
        <v>205</v>
      </c>
      <c r="V178" s="57" t="s">
        <v>205</v>
      </c>
      <c r="W178" s="56" t="s">
        <v>205</v>
      </c>
      <c r="X178" s="56" t="s">
        <v>205</v>
      </c>
      <c r="Y178" s="57" t="s">
        <v>205</v>
      </c>
      <c r="Z178" s="57" t="s">
        <v>205</v>
      </c>
      <c r="AA178" s="56" t="s">
        <v>205</v>
      </c>
      <c r="AB178" s="56" t="s">
        <v>205</v>
      </c>
      <c r="AC178" s="56" t="s">
        <v>205</v>
      </c>
      <c r="AD178" s="56" t="s">
        <v>205</v>
      </c>
      <c r="AE178" s="56" t="s">
        <v>205</v>
      </c>
      <c r="AF178" s="56" t="s">
        <v>205</v>
      </c>
      <c r="AG178" s="56" t="s">
        <v>205</v>
      </c>
      <c r="AH178" s="56" t="s">
        <v>205</v>
      </c>
      <c r="AI178" s="19">
        <f>G178</f>
        <v>21</v>
      </c>
      <c r="AJ178" s="19">
        <f>H178</f>
        <v>3</v>
      </c>
    </row>
    <row r="179" spans="1:36" ht="15.75" x14ac:dyDescent="0.25">
      <c r="A179" s="44">
        <v>4</v>
      </c>
      <c r="B179" s="20" t="s">
        <v>279</v>
      </c>
      <c r="C179" s="56" t="s">
        <v>205</v>
      </c>
      <c r="D179" s="56" t="s">
        <v>205</v>
      </c>
      <c r="E179" s="57" t="s">
        <v>205</v>
      </c>
      <c r="F179" s="57" t="s">
        <v>205</v>
      </c>
      <c r="G179" s="56" t="s">
        <v>205</v>
      </c>
      <c r="H179" s="56" t="s">
        <v>205</v>
      </c>
      <c r="I179" s="57" t="s">
        <v>205</v>
      </c>
      <c r="J179" s="57" t="s">
        <v>205</v>
      </c>
      <c r="K179" s="56" t="s">
        <v>205</v>
      </c>
      <c r="L179" s="56" t="s">
        <v>205</v>
      </c>
      <c r="M179" s="57" t="s">
        <v>205</v>
      </c>
      <c r="N179" s="57" t="s">
        <v>205</v>
      </c>
      <c r="O179" s="56" t="s">
        <v>205</v>
      </c>
      <c r="P179" s="56" t="s">
        <v>205</v>
      </c>
      <c r="Q179" s="57" t="s">
        <v>205</v>
      </c>
      <c r="R179" s="57" t="s">
        <v>205</v>
      </c>
      <c r="S179" s="56" t="s">
        <v>205</v>
      </c>
      <c r="T179" s="56" t="s">
        <v>205</v>
      </c>
      <c r="U179" s="57">
        <v>15</v>
      </c>
      <c r="V179" s="57">
        <v>1</v>
      </c>
      <c r="W179" s="56" t="s">
        <v>205</v>
      </c>
      <c r="X179" s="56" t="s">
        <v>205</v>
      </c>
      <c r="Y179" s="57" t="s">
        <v>205</v>
      </c>
      <c r="Z179" s="57" t="s">
        <v>205</v>
      </c>
      <c r="AA179" s="56" t="s">
        <v>205</v>
      </c>
      <c r="AB179" s="56" t="s">
        <v>205</v>
      </c>
      <c r="AC179" s="56" t="s">
        <v>205</v>
      </c>
      <c r="AD179" s="56" t="s">
        <v>205</v>
      </c>
      <c r="AE179" s="56" t="s">
        <v>205</v>
      </c>
      <c r="AF179" s="56" t="s">
        <v>205</v>
      </c>
      <c r="AG179" s="56" t="s">
        <v>205</v>
      </c>
      <c r="AH179" s="56" t="s">
        <v>205</v>
      </c>
      <c r="AI179" s="19">
        <f>U179</f>
        <v>15</v>
      </c>
      <c r="AJ179" s="19">
        <f>V179</f>
        <v>1</v>
      </c>
    </row>
    <row r="181" spans="1:36" x14ac:dyDescent="0.25">
      <c r="S181" s="61"/>
      <c r="T181" s="61"/>
      <c r="U181" s="61"/>
      <c r="V181" s="61"/>
      <c r="W181" s="61"/>
      <c r="X181" s="61"/>
      <c r="Y181" s="61"/>
      <c r="Z181" s="61"/>
      <c r="AA181" s="78" t="s">
        <v>319</v>
      </c>
      <c r="AB181" s="78"/>
      <c r="AC181" s="78"/>
      <c r="AD181" s="78"/>
      <c r="AE181" s="78"/>
      <c r="AF181" s="78"/>
      <c r="AG181" s="78"/>
      <c r="AH181" s="78"/>
      <c r="AI181" s="78"/>
      <c r="AJ181" s="78"/>
    </row>
  </sheetData>
  <sortState ref="B105:AJ106">
    <sortCondition ref="AJ105:AJ106"/>
  </sortState>
  <mergeCells count="91">
    <mergeCell ref="AC3:AD3"/>
    <mergeCell ref="AC4:AD4"/>
    <mergeCell ref="AE3:AF3"/>
    <mergeCell ref="AE4:AF4"/>
    <mergeCell ref="A156:B156"/>
    <mergeCell ref="C26:T26"/>
    <mergeCell ref="C14:T14"/>
    <mergeCell ref="M3:N3"/>
    <mergeCell ref="C4:D4"/>
    <mergeCell ref="G4:H4"/>
    <mergeCell ref="I4:J4"/>
    <mergeCell ref="AA3:AB3"/>
    <mergeCell ref="AA4:AB4"/>
    <mergeCell ref="E3:F3"/>
    <mergeCell ref="G3:H3"/>
    <mergeCell ref="I3:J3"/>
    <mergeCell ref="A161:B161"/>
    <mergeCell ref="C158:T158"/>
    <mergeCell ref="AI158:AJ158"/>
    <mergeCell ref="C161:T161"/>
    <mergeCell ref="AI161:AJ161"/>
    <mergeCell ref="AI108:AJ108"/>
    <mergeCell ref="AI154:AJ154"/>
    <mergeCell ref="C156:T156"/>
    <mergeCell ref="AI156:AJ156"/>
    <mergeCell ref="A158:B158"/>
    <mergeCell ref="AI14:AJ14"/>
    <mergeCell ref="C17:T17"/>
    <mergeCell ref="C20:T20"/>
    <mergeCell ref="AI20:AJ20"/>
    <mergeCell ref="C24:T24"/>
    <mergeCell ref="AI24:AJ24"/>
    <mergeCell ref="K3:L3"/>
    <mergeCell ref="U3:V3"/>
    <mergeCell ref="U4:V4"/>
    <mergeCell ref="W3:X3"/>
    <mergeCell ref="W4:X4"/>
    <mergeCell ref="M4:N4"/>
    <mergeCell ref="Y3:Z3"/>
    <mergeCell ref="Y4:Z4"/>
    <mergeCell ref="A1:AJ2"/>
    <mergeCell ref="C22:T22"/>
    <mergeCell ref="AI22:AJ22"/>
    <mergeCell ref="AI17:AJ17"/>
    <mergeCell ref="O3:P3"/>
    <mergeCell ref="S3:T3"/>
    <mergeCell ref="O4:P4"/>
    <mergeCell ref="S4:T4"/>
    <mergeCell ref="Q3:R3"/>
    <mergeCell ref="Q4:R4"/>
    <mergeCell ref="A5:B5"/>
    <mergeCell ref="A3:B4"/>
    <mergeCell ref="K4:L4"/>
    <mergeCell ref="AI3:AJ4"/>
    <mergeCell ref="C3:D3"/>
    <mergeCell ref="A14:B14"/>
    <mergeCell ref="A17:B17"/>
    <mergeCell ref="A20:B20"/>
    <mergeCell ref="A22:B22"/>
    <mergeCell ref="C39:T39"/>
    <mergeCell ref="AI39:AJ39"/>
    <mergeCell ref="C28:AJ28"/>
    <mergeCell ref="A175:B175"/>
    <mergeCell ref="A24:B24"/>
    <mergeCell ref="A26:B26"/>
    <mergeCell ref="A28:B28"/>
    <mergeCell ref="A39:B39"/>
    <mergeCell ref="A52:B52"/>
    <mergeCell ref="C166:T166"/>
    <mergeCell ref="AI166:AJ166"/>
    <mergeCell ref="C52:T52"/>
    <mergeCell ref="AI52:AJ52"/>
    <mergeCell ref="C68:T68"/>
    <mergeCell ref="AI68:AJ68"/>
    <mergeCell ref="C108:T108"/>
    <mergeCell ref="AG3:AH3"/>
    <mergeCell ref="AG4:AH4"/>
    <mergeCell ref="A68:B68"/>
    <mergeCell ref="AA181:AJ181"/>
    <mergeCell ref="A166:B166"/>
    <mergeCell ref="A108:B108"/>
    <mergeCell ref="A125:B125"/>
    <mergeCell ref="A140:B140"/>
    <mergeCell ref="A154:B154"/>
    <mergeCell ref="C125:T125"/>
    <mergeCell ref="AI125:AJ125"/>
    <mergeCell ref="C140:T140"/>
    <mergeCell ref="AI140:AJ140"/>
    <mergeCell ref="AI147:AJ147"/>
    <mergeCell ref="C154:T154"/>
    <mergeCell ref="AI26:AJ26"/>
  </mergeCells>
  <pageMargins left="0.25" right="0.25" top="0.75" bottom="0.75" header="0.3" footer="0.3"/>
  <pageSetup paperSize="9" scale="4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00"/>
  <sheetViews>
    <sheetView topLeftCell="A67" workbookViewId="0">
      <selection activeCell="C58" sqref="C58"/>
    </sheetView>
  </sheetViews>
  <sheetFormatPr defaultRowHeight="15" x14ac:dyDescent="0.25"/>
  <cols>
    <col min="2" max="2" width="17.7109375" customWidth="1"/>
    <col min="3" max="3" width="35.7109375" customWidth="1"/>
    <col min="4" max="4" width="26.7109375" customWidth="1"/>
    <col min="5" max="6" width="17.7109375" customWidth="1"/>
  </cols>
  <sheetData>
    <row r="1" spans="2:6" ht="15.75" thickBot="1" x14ac:dyDescent="0.3"/>
    <row r="2" spans="2:6" ht="24.75" customHeight="1" thickBot="1" x14ac:dyDescent="0.3">
      <c r="B2" s="103" t="s">
        <v>66</v>
      </c>
      <c r="C2" s="104"/>
      <c r="D2" s="104"/>
      <c r="E2" s="104"/>
      <c r="F2" s="105"/>
    </row>
    <row r="3" spans="2:6" ht="15.75" thickBot="1" x14ac:dyDescent="0.3"/>
    <row r="4" spans="2:6" ht="15" customHeight="1" x14ac:dyDescent="0.25">
      <c r="B4" s="97" t="s">
        <v>33</v>
      </c>
      <c r="C4" s="98"/>
      <c r="D4" s="98"/>
      <c r="E4" s="98"/>
      <c r="F4" s="99"/>
    </row>
    <row r="5" spans="2:6" ht="15" customHeight="1" x14ac:dyDescent="0.25">
      <c r="B5" s="106" t="s">
        <v>101</v>
      </c>
      <c r="C5" s="107"/>
      <c r="D5" s="107"/>
      <c r="E5" s="107"/>
      <c r="F5" s="108"/>
    </row>
    <row r="6" spans="2:6" ht="15" customHeight="1" thickBot="1" x14ac:dyDescent="0.3">
      <c r="B6" s="109" t="s">
        <v>100</v>
      </c>
      <c r="C6" s="110"/>
      <c r="D6" s="110"/>
      <c r="E6" s="110"/>
      <c r="F6" s="111"/>
    </row>
    <row r="7" spans="2:6" ht="15.75" thickBot="1" x14ac:dyDescent="0.3">
      <c r="B7" s="9" t="s">
        <v>36</v>
      </c>
      <c r="C7" s="10" t="s">
        <v>37</v>
      </c>
      <c r="D7" s="10" t="s">
        <v>34</v>
      </c>
      <c r="E7" s="10" t="s">
        <v>35</v>
      </c>
      <c r="F7" s="10" t="s">
        <v>55</v>
      </c>
    </row>
    <row r="8" spans="2:6" ht="15.75" thickBot="1" x14ac:dyDescent="0.3">
      <c r="B8" s="62">
        <v>737243</v>
      </c>
      <c r="C8" s="7" t="s">
        <v>38</v>
      </c>
      <c r="D8" s="5" t="s">
        <v>39</v>
      </c>
      <c r="E8" s="5" t="s">
        <v>40</v>
      </c>
      <c r="F8" s="5">
        <v>37982</v>
      </c>
    </row>
    <row r="9" spans="2:6" ht="15.75" thickBot="1" x14ac:dyDescent="0.3">
      <c r="B9" s="62">
        <v>743386</v>
      </c>
      <c r="C9" s="7" t="s">
        <v>41</v>
      </c>
      <c r="D9" s="5" t="s">
        <v>59</v>
      </c>
      <c r="E9" s="5" t="s">
        <v>42</v>
      </c>
      <c r="F9" s="5">
        <v>33403</v>
      </c>
    </row>
    <row r="10" spans="2:6" ht="15.75" thickBot="1" x14ac:dyDescent="0.3">
      <c r="B10" s="62">
        <v>49834</v>
      </c>
      <c r="C10" s="7" t="s">
        <v>43</v>
      </c>
      <c r="D10" s="5" t="s">
        <v>65</v>
      </c>
      <c r="E10" s="5" t="s">
        <v>40</v>
      </c>
      <c r="F10" s="5">
        <v>35818</v>
      </c>
    </row>
    <row r="11" spans="2:6" ht="15.75" thickBot="1" x14ac:dyDescent="0.3">
      <c r="B11" s="63">
        <v>35441</v>
      </c>
      <c r="C11" s="7" t="s">
        <v>44</v>
      </c>
      <c r="D11" s="5" t="s">
        <v>11</v>
      </c>
      <c r="E11" s="5" t="s">
        <v>40</v>
      </c>
      <c r="F11" s="5">
        <v>27118</v>
      </c>
    </row>
    <row r="12" spans="2:6" ht="15.75" thickBot="1" x14ac:dyDescent="0.3">
      <c r="B12" s="62">
        <v>21473</v>
      </c>
      <c r="C12" s="7" t="s">
        <v>45</v>
      </c>
      <c r="D12" s="5" t="s">
        <v>65</v>
      </c>
      <c r="E12" s="5" t="s">
        <v>46</v>
      </c>
      <c r="F12" s="5">
        <v>34684</v>
      </c>
    </row>
    <row r="13" spans="2:6" ht="15.75" thickBot="1" x14ac:dyDescent="0.3">
      <c r="B13" s="62">
        <v>24152</v>
      </c>
      <c r="C13" s="7" t="s">
        <v>47</v>
      </c>
      <c r="D13" s="5" t="s">
        <v>65</v>
      </c>
      <c r="E13" s="5" t="s">
        <v>46</v>
      </c>
      <c r="F13" s="5">
        <v>35760</v>
      </c>
    </row>
    <row r="14" spans="2:6" ht="15.75" thickBot="1" x14ac:dyDescent="0.3">
      <c r="B14" s="63">
        <v>29240</v>
      </c>
      <c r="C14" s="7" t="s">
        <v>287</v>
      </c>
      <c r="D14" s="5" t="s">
        <v>65</v>
      </c>
      <c r="E14" s="6" t="s">
        <v>40</v>
      </c>
      <c r="F14" s="5">
        <v>37386</v>
      </c>
    </row>
    <row r="15" spans="2:6" ht="15.75" thickBot="1" x14ac:dyDescent="0.3">
      <c r="B15" s="62">
        <v>45770</v>
      </c>
      <c r="C15" s="7" t="s">
        <v>48</v>
      </c>
      <c r="D15" s="5" t="s">
        <v>64</v>
      </c>
      <c r="E15" s="5" t="s">
        <v>46</v>
      </c>
      <c r="F15" s="5">
        <v>35800</v>
      </c>
    </row>
    <row r="16" spans="2:6" ht="15.75" thickBot="1" x14ac:dyDescent="0.3">
      <c r="B16" s="62">
        <v>46075</v>
      </c>
      <c r="C16" s="7" t="s">
        <v>49</v>
      </c>
      <c r="D16" s="5" t="s">
        <v>12</v>
      </c>
      <c r="E16" s="5" t="s">
        <v>46</v>
      </c>
      <c r="F16" s="5">
        <v>23946</v>
      </c>
    </row>
    <row r="17" spans="2:6" ht="15.75" thickBot="1" x14ac:dyDescent="0.3">
      <c r="B17" s="62">
        <v>46560</v>
      </c>
      <c r="C17" s="7" t="s">
        <v>50</v>
      </c>
      <c r="D17" s="5" t="s">
        <v>11</v>
      </c>
      <c r="E17" s="5" t="s">
        <v>46</v>
      </c>
      <c r="F17" s="5">
        <v>27818</v>
      </c>
    </row>
    <row r="18" spans="2:6" ht="15.75" thickBot="1" x14ac:dyDescent="0.3">
      <c r="B18" s="62"/>
      <c r="C18" s="7" t="s">
        <v>51</v>
      </c>
      <c r="D18" s="5" t="s">
        <v>52</v>
      </c>
      <c r="E18" s="5" t="s">
        <v>42</v>
      </c>
      <c r="F18" s="5">
        <v>42276</v>
      </c>
    </row>
    <row r="19" spans="2:6" ht="15.75" thickBot="1" x14ac:dyDescent="0.3">
      <c r="B19" s="62"/>
      <c r="C19" s="7" t="s">
        <v>53</v>
      </c>
      <c r="D19" s="5" t="s">
        <v>52</v>
      </c>
      <c r="E19" s="5" t="s">
        <v>42</v>
      </c>
      <c r="F19" s="5">
        <v>41725</v>
      </c>
    </row>
    <row r="20" spans="2:6" ht="15.75" thickBot="1" x14ac:dyDescent="0.3">
      <c r="B20" s="64">
        <v>42791</v>
      </c>
      <c r="C20" s="7" t="s">
        <v>54</v>
      </c>
      <c r="D20" s="5" t="s">
        <v>7</v>
      </c>
      <c r="E20" s="5" t="s">
        <v>46</v>
      </c>
      <c r="F20" s="5">
        <v>35231</v>
      </c>
    </row>
    <row r="21" spans="2:6" ht="15.75" thickBot="1" x14ac:dyDescent="0.3"/>
    <row r="22" spans="2:6" x14ac:dyDescent="0.25">
      <c r="B22" s="97" t="s">
        <v>56</v>
      </c>
      <c r="C22" s="98"/>
      <c r="D22" s="98"/>
      <c r="E22" s="98"/>
      <c r="F22" s="99"/>
    </row>
    <row r="23" spans="2:6" x14ac:dyDescent="0.25">
      <c r="B23" s="100" t="s">
        <v>132</v>
      </c>
      <c r="C23" s="101"/>
      <c r="D23" s="101"/>
      <c r="E23" s="101"/>
      <c r="F23" s="102"/>
    </row>
    <row r="24" spans="2:6" ht="15.75" thickBot="1" x14ac:dyDescent="0.3">
      <c r="B24" s="94" t="s">
        <v>131</v>
      </c>
      <c r="C24" s="95"/>
      <c r="D24" s="95"/>
      <c r="E24" s="95"/>
      <c r="F24" s="96"/>
    </row>
    <row r="25" spans="2:6" ht="15.75" thickBot="1" x14ac:dyDescent="0.3">
      <c r="B25" s="9" t="s">
        <v>36</v>
      </c>
      <c r="C25" s="10" t="s">
        <v>37</v>
      </c>
      <c r="D25" s="10" t="s">
        <v>34</v>
      </c>
      <c r="E25" s="10" t="s">
        <v>35</v>
      </c>
      <c r="F25" s="10" t="s">
        <v>55</v>
      </c>
    </row>
    <row r="26" spans="2:6" ht="15.75" thickBot="1" x14ac:dyDescent="0.3">
      <c r="B26" s="23">
        <v>19967</v>
      </c>
      <c r="C26" s="7" t="s">
        <v>111</v>
      </c>
      <c r="D26" s="5" t="s">
        <v>112</v>
      </c>
      <c r="E26" s="5" t="s">
        <v>46</v>
      </c>
      <c r="F26" s="5">
        <v>23961</v>
      </c>
    </row>
    <row r="27" spans="2:6" ht="15.75" thickBot="1" x14ac:dyDescent="0.3">
      <c r="B27" s="23">
        <v>850326</v>
      </c>
      <c r="C27" s="7" t="s">
        <v>113</v>
      </c>
      <c r="D27" s="5" t="s">
        <v>114</v>
      </c>
      <c r="E27" s="5" t="s">
        <v>46</v>
      </c>
      <c r="F27" s="5">
        <v>31132</v>
      </c>
    </row>
    <row r="28" spans="2:6" ht="15.75" thickBot="1" x14ac:dyDescent="0.3">
      <c r="B28" s="23">
        <v>3268</v>
      </c>
      <c r="C28" s="7" t="s">
        <v>115</v>
      </c>
      <c r="D28" s="5" t="s">
        <v>116</v>
      </c>
      <c r="E28" s="5" t="s">
        <v>46</v>
      </c>
      <c r="F28" s="5">
        <v>23688</v>
      </c>
    </row>
    <row r="29" spans="2:6" ht="15.75" thickBot="1" x14ac:dyDescent="0.3">
      <c r="B29" s="24">
        <v>48862</v>
      </c>
      <c r="C29" s="25" t="s">
        <v>117</v>
      </c>
      <c r="D29" s="26" t="s">
        <v>118</v>
      </c>
      <c r="E29" s="26" t="s">
        <v>46</v>
      </c>
      <c r="F29" s="26">
        <v>32596</v>
      </c>
    </row>
    <row r="30" spans="2:6" ht="15.75" thickBot="1" x14ac:dyDescent="0.3">
      <c r="B30" s="27">
        <v>30614</v>
      </c>
      <c r="C30" s="28" t="s">
        <v>119</v>
      </c>
      <c r="D30" s="29" t="s">
        <v>120</v>
      </c>
      <c r="E30" s="30" t="s">
        <v>46</v>
      </c>
      <c r="F30" s="31">
        <v>29876</v>
      </c>
    </row>
    <row r="31" spans="2:6" ht="15.75" thickBot="1" x14ac:dyDescent="0.3">
      <c r="B31" s="32">
        <v>48563</v>
      </c>
      <c r="C31" s="33" t="s">
        <v>121</v>
      </c>
      <c r="D31" s="34" t="s">
        <v>122</v>
      </c>
      <c r="E31" s="34" t="s">
        <v>46</v>
      </c>
      <c r="F31" s="34">
        <v>38311</v>
      </c>
    </row>
    <row r="32" spans="2:6" ht="15.75" thickBot="1" x14ac:dyDescent="0.3">
      <c r="B32" s="23">
        <v>55917</v>
      </c>
      <c r="C32" s="7" t="s">
        <v>123</v>
      </c>
      <c r="D32" s="5" t="s">
        <v>118</v>
      </c>
      <c r="E32" s="5" t="s">
        <v>46</v>
      </c>
      <c r="F32" s="5">
        <v>33397</v>
      </c>
    </row>
    <row r="33" spans="2:6" ht="15.75" thickBot="1" x14ac:dyDescent="0.3">
      <c r="B33" s="23">
        <v>48528</v>
      </c>
      <c r="C33" s="7" t="s">
        <v>124</v>
      </c>
      <c r="D33" s="5" t="s">
        <v>118</v>
      </c>
      <c r="E33" s="5" t="s">
        <v>46</v>
      </c>
      <c r="F33" s="5">
        <v>33124</v>
      </c>
    </row>
    <row r="34" spans="2:6" ht="15.75" thickBot="1" x14ac:dyDescent="0.3">
      <c r="B34" s="23">
        <v>48529</v>
      </c>
      <c r="C34" s="7" t="s">
        <v>125</v>
      </c>
      <c r="D34" s="5" t="s">
        <v>126</v>
      </c>
      <c r="E34" s="5" t="s">
        <v>46</v>
      </c>
      <c r="F34" s="5">
        <v>28162</v>
      </c>
    </row>
    <row r="35" spans="2:6" ht="15.75" thickBot="1" x14ac:dyDescent="0.3">
      <c r="B35" s="23">
        <v>9307</v>
      </c>
      <c r="C35" s="7" t="s">
        <v>127</v>
      </c>
      <c r="D35" s="5" t="s">
        <v>128</v>
      </c>
      <c r="E35" s="5" t="s">
        <v>46</v>
      </c>
      <c r="F35" s="5">
        <v>25969</v>
      </c>
    </row>
    <row r="36" spans="2:6" ht="15.75" thickBot="1" x14ac:dyDescent="0.3">
      <c r="B36" s="23">
        <v>9501</v>
      </c>
      <c r="C36" s="7" t="s">
        <v>290</v>
      </c>
      <c r="D36" s="5" t="s">
        <v>120</v>
      </c>
      <c r="E36" s="5" t="s">
        <v>46</v>
      </c>
      <c r="F36" s="5">
        <v>29826</v>
      </c>
    </row>
    <row r="37" spans="2:6" ht="15.75" thickBot="1" x14ac:dyDescent="0.3">
      <c r="B37" s="24">
        <v>49413</v>
      </c>
      <c r="C37" s="25" t="s">
        <v>129</v>
      </c>
      <c r="D37" s="26" t="s">
        <v>130</v>
      </c>
      <c r="E37" s="26" t="s">
        <v>46</v>
      </c>
      <c r="F37" s="26">
        <v>33026</v>
      </c>
    </row>
    <row r="38" spans="2:6" ht="15.75" thickBot="1" x14ac:dyDescent="0.3">
      <c r="B38" s="35">
        <v>33018</v>
      </c>
      <c r="C38" s="38" t="s">
        <v>231</v>
      </c>
      <c r="D38" s="39" t="s">
        <v>120</v>
      </c>
      <c r="E38" s="39" t="s">
        <v>46</v>
      </c>
      <c r="F38" s="40">
        <v>29647</v>
      </c>
    </row>
    <row r="39" spans="2:6" ht="15.75" thickBot="1" x14ac:dyDescent="0.3">
      <c r="B39" s="35" t="s">
        <v>232</v>
      </c>
      <c r="C39" s="38" t="s">
        <v>235</v>
      </c>
      <c r="D39" s="39" t="s">
        <v>233</v>
      </c>
      <c r="E39" s="39" t="s">
        <v>46</v>
      </c>
      <c r="F39" s="40">
        <v>32499</v>
      </c>
    </row>
    <row r="40" spans="2:6" ht="15.75" thickBot="1" x14ac:dyDescent="0.3">
      <c r="B40" s="35"/>
      <c r="C40" s="38" t="s">
        <v>234</v>
      </c>
      <c r="D40" s="39" t="s">
        <v>120</v>
      </c>
      <c r="E40" s="39" t="s">
        <v>46</v>
      </c>
      <c r="F40" s="40"/>
    </row>
    <row r="41" spans="2:6" ht="15.75" thickBot="1" x14ac:dyDescent="0.3">
      <c r="B41" s="35">
        <v>19610</v>
      </c>
      <c r="C41" s="38" t="s">
        <v>288</v>
      </c>
      <c r="D41" s="39" t="s">
        <v>126</v>
      </c>
      <c r="E41" s="39" t="s">
        <v>46</v>
      </c>
      <c r="F41" s="40">
        <v>28293</v>
      </c>
    </row>
    <row r="42" spans="2:6" ht="15.75" thickBot="1" x14ac:dyDescent="0.3">
      <c r="B42" s="35">
        <v>38764</v>
      </c>
      <c r="C42" s="38" t="s">
        <v>289</v>
      </c>
      <c r="D42" s="39" t="s">
        <v>118</v>
      </c>
      <c r="E42" s="39" t="s">
        <v>40</v>
      </c>
      <c r="F42" s="40">
        <v>34177</v>
      </c>
    </row>
    <row r="43" spans="2:6" ht="15.75" thickBot="1" x14ac:dyDescent="0.3">
      <c r="B43" s="35">
        <v>35467</v>
      </c>
      <c r="C43" s="38" t="s">
        <v>266</v>
      </c>
      <c r="D43" s="39" t="s">
        <v>120</v>
      </c>
      <c r="E43" s="39" t="s">
        <v>46</v>
      </c>
      <c r="F43" s="40">
        <v>28925</v>
      </c>
    </row>
    <row r="44" spans="2:6" ht="15.75" thickBot="1" x14ac:dyDescent="0.3"/>
    <row r="45" spans="2:6" x14ac:dyDescent="0.25">
      <c r="B45" s="97" t="s">
        <v>57</v>
      </c>
      <c r="C45" s="98"/>
      <c r="D45" s="98"/>
      <c r="E45" s="98"/>
      <c r="F45" s="99"/>
    </row>
    <row r="46" spans="2:6" x14ac:dyDescent="0.25">
      <c r="B46" s="100" t="s">
        <v>103</v>
      </c>
      <c r="C46" s="101"/>
      <c r="D46" s="101"/>
      <c r="E46" s="101"/>
      <c r="F46" s="102"/>
    </row>
    <row r="47" spans="2:6" ht="15.75" thickBot="1" x14ac:dyDescent="0.3">
      <c r="B47" s="94" t="s">
        <v>102</v>
      </c>
      <c r="C47" s="95"/>
      <c r="D47" s="95"/>
      <c r="E47" s="95"/>
      <c r="F47" s="96"/>
    </row>
    <row r="48" spans="2:6" ht="15.75" thickBot="1" x14ac:dyDescent="0.3">
      <c r="B48" s="9" t="s">
        <v>36</v>
      </c>
      <c r="C48" s="10" t="s">
        <v>37</v>
      </c>
      <c r="D48" s="10" t="s">
        <v>34</v>
      </c>
      <c r="E48" s="10" t="s">
        <v>35</v>
      </c>
      <c r="F48" s="10" t="s">
        <v>55</v>
      </c>
    </row>
    <row r="49" spans="2:6" ht="15.75" thickBot="1" x14ac:dyDescent="0.3">
      <c r="B49" s="8"/>
      <c r="C49" s="7"/>
      <c r="D49" s="5"/>
      <c r="E49" s="5"/>
      <c r="F49" s="5"/>
    </row>
    <row r="50" spans="2:6" ht="15.75" thickBot="1" x14ac:dyDescent="0.3"/>
    <row r="51" spans="2:6" x14ac:dyDescent="0.25">
      <c r="B51" s="97" t="s">
        <v>58</v>
      </c>
      <c r="C51" s="98"/>
      <c r="D51" s="98"/>
      <c r="E51" s="98"/>
      <c r="F51" s="99"/>
    </row>
    <row r="52" spans="2:6" x14ac:dyDescent="0.25">
      <c r="B52" s="100" t="s">
        <v>104</v>
      </c>
      <c r="C52" s="101"/>
      <c r="D52" s="101"/>
      <c r="E52" s="101"/>
      <c r="F52" s="102"/>
    </row>
    <row r="53" spans="2:6" ht="15.75" thickBot="1" x14ac:dyDescent="0.3">
      <c r="B53" s="94" t="s">
        <v>80</v>
      </c>
      <c r="C53" s="95"/>
      <c r="D53" s="95"/>
      <c r="E53" s="95"/>
      <c r="F53" s="96"/>
    </row>
    <row r="54" spans="2:6" ht="15.75" thickBot="1" x14ac:dyDescent="0.3">
      <c r="B54" s="9" t="s">
        <v>36</v>
      </c>
      <c r="C54" s="10" t="s">
        <v>37</v>
      </c>
      <c r="D54" s="10" t="s">
        <v>34</v>
      </c>
      <c r="E54" s="10" t="s">
        <v>35</v>
      </c>
      <c r="F54" s="10" t="s">
        <v>55</v>
      </c>
    </row>
    <row r="55" spans="2:6" ht="15.75" thickBot="1" x14ac:dyDescent="0.3">
      <c r="B55" s="23">
        <v>51074</v>
      </c>
      <c r="C55" s="36" t="s">
        <v>72</v>
      </c>
      <c r="D55" s="37" t="s">
        <v>12</v>
      </c>
      <c r="E55" s="37" t="s">
        <v>73</v>
      </c>
      <c r="F55" s="54">
        <v>1964</v>
      </c>
    </row>
    <row r="56" spans="2:6" ht="15.75" thickBot="1" x14ac:dyDescent="0.3">
      <c r="B56" s="23">
        <v>50034</v>
      </c>
      <c r="C56" s="36" t="s">
        <v>74</v>
      </c>
      <c r="D56" s="37" t="s">
        <v>10</v>
      </c>
      <c r="E56" s="37" t="s">
        <v>73</v>
      </c>
      <c r="F56" s="54">
        <v>1979</v>
      </c>
    </row>
    <row r="57" spans="2:6" ht="15.75" thickBot="1" x14ac:dyDescent="0.3">
      <c r="B57" s="23">
        <v>74018</v>
      </c>
      <c r="C57" s="36" t="s">
        <v>75</v>
      </c>
      <c r="D57" s="37" t="s">
        <v>76</v>
      </c>
      <c r="E57" s="37" t="s">
        <v>73</v>
      </c>
      <c r="F57" s="54">
        <v>1987</v>
      </c>
    </row>
    <row r="58" spans="2:6" ht="15.75" thickBot="1" x14ac:dyDescent="0.3">
      <c r="B58" s="23">
        <v>56016</v>
      </c>
      <c r="C58" s="36" t="s">
        <v>298</v>
      </c>
      <c r="D58" s="37" t="s">
        <v>77</v>
      </c>
      <c r="E58" s="37" t="s">
        <v>73</v>
      </c>
      <c r="F58" s="54">
        <v>1971</v>
      </c>
    </row>
    <row r="59" spans="2:6" ht="15.75" thickBot="1" x14ac:dyDescent="0.3">
      <c r="B59" s="23">
        <v>42754</v>
      </c>
      <c r="C59" s="36" t="s">
        <v>78</v>
      </c>
      <c r="D59" s="37" t="s">
        <v>9</v>
      </c>
      <c r="E59" s="37" t="s">
        <v>46</v>
      </c>
      <c r="F59" s="54">
        <v>1985</v>
      </c>
    </row>
    <row r="60" spans="2:6" ht="15.75" thickBot="1" x14ac:dyDescent="0.3">
      <c r="B60" s="23">
        <v>51680</v>
      </c>
      <c r="C60" s="36" t="s">
        <v>79</v>
      </c>
      <c r="D60" s="37" t="s">
        <v>9</v>
      </c>
      <c r="E60" s="37" t="s">
        <v>73</v>
      </c>
      <c r="F60" s="54">
        <v>1988</v>
      </c>
    </row>
    <row r="61" spans="2:6" ht="15.75" thickBot="1" x14ac:dyDescent="0.3">
      <c r="B61" s="23">
        <v>43972</v>
      </c>
      <c r="C61" s="36" t="s">
        <v>236</v>
      </c>
      <c r="D61" s="37" t="s">
        <v>60</v>
      </c>
      <c r="E61" s="37" t="s">
        <v>73</v>
      </c>
      <c r="F61" s="54">
        <v>2006</v>
      </c>
    </row>
    <row r="62" spans="2:6" ht="15.75" thickBot="1" x14ac:dyDescent="0.3">
      <c r="B62" s="23">
        <v>57035</v>
      </c>
      <c r="C62" s="36" t="s">
        <v>263</v>
      </c>
      <c r="D62" s="37" t="s">
        <v>6</v>
      </c>
      <c r="E62" s="37" t="s">
        <v>46</v>
      </c>
      <c r="F62" s="54">
        <v>2003</v>
      </c>
    </row>
    <row r="63" spans="2:6" ht="15.75" thickBot="1" x14ac:dyDescent="0.3">
      <c r="B63" s="23">
        <v>57460</v>
      </c>
      <c r="C63" s="36" t="s">
        <v>264</v>
      </c>
      <c r="D63" s="37" t="s">
        <v>12</v>
      </c>
      <c r="E63" s="37" t="s">
        <v>46</v>
      </c>
      <c r="F63" s="54">
        <v>1964</v>
      </c>
    </row>
    <row r="64" spans="2:6" ht="15.75" thickBot="1" x14ac:dyDescent="0.3">
      <c r="B64" s="23">
        <v>57060</v>
      </c>
      <c r="C64" s="36" t="s">
        <v>265</v>
      </c>
      <c r="D64" s="37" t="s">
        <v>60</v>
      </c>
      <c r="E64" s="37" t="s">
        <v>46</v>
      </c>
      <c r="F64" s="54">
        <v>2005</v>
      </c>
    </row>
    <row r="65" spans="2:6" ht="15.75" thickBot="1" x14ac:dyDescent="0.3"/>
    <row r="66" spans="2:6" x14ac:dyDescent="0.25">
      <c r="B66" s="97" t="s">
        <v>296</v>
      </c>
      <c r="C66" s="98"/>
      <c r="D66" s="98"/>
      <c r="E66" s="98"/>
      <c r="F66" s="99"/>
    </row>
    <row r="67" spans="2:6" x14ac:dyDescent="0.25">
      <c r="B67" s="100" t="s">
        <v>140</v>
      </c>
      <c r="C67" s="101"/>
      <c r="D67" s="101"/>
      <c r="E67" s="101"/>
      <c r="F67" s="102"/>
    </row>
    <row r="68" spans="2:6" ht="15.75" thickBot="1" x14ac:dyDescent="0.3">
      <c r="B68" s="94" t="s">
        <v>295</v>
      </c>
      <c r="C68" s="95"/>
      <c r="D68" s="95"/>
      <c r="E68" s="95"/>
      <c r="F68" s="96"/>
    </row>
    <row r="69" spans="2:6" ht="15.75" thickBot="1" x14ac:dyDescent="0.3">
      <c r="B69" s="9" t="s">
        <v>36</v>
      </c>
      <c r="C69" s="10" t="s">
        <v>37</v>
      </c>
      <c r="D69" s="10" t="s">
        <v>34</v>
      </c>
      <c r="E69" s="10" t="s">
        <v>35</v>
      </c>
      <c r="F69" s="10" t="s">
        <v>55</v>
      </c>
    </row>
    <row r="70" spans="2:6" ht="15.75" thickBot="1" x14ac:dyDescent="0.3">
      <c r="B70" s="23">
        <v>3336</v>
      </c>
      <c r="C70" s="36" t="s">
        <v>291</v>
      </c>
      <c r="D70" s="37" t="s">
        <v>11</v>
      </c>
      <c r="E70" s="37" t="s">
        <v>46</v>
      </c>
      <c r="F70" s="37">
        <v>27694</v>
      </c>
    </row>
    <row r="71" spans="2:6" ht="15.75" thickBot="1" x14ac:dyDescent="0.3">
      <c r="B71" s="23">
        <v>44182</v>
      </c>
      <c r="C71" s="36" t="s">
        <v>292</v>
      </c>
      <c r="D71" s="37" t="s">
        <v>60</v>
      </c>
      <c r="E71" s="37" t="s">
        <v>46</v>
      </c>
      <c r="F71" s="37">
        <v>38545</v>
      </c>
    </row>
    <row r="72" spans="2:6" ht="15.75" thickBot="1" x14ac:dyDescent="0.3">
      <c r="B72" s="23">
        <v>32163</v>
      </c>
      <c r="C72" s="36" t="s">
        <v>293</v>
      </c>
      <c r="D72" s="37" t="s">
        <v>10</v>
      </c>
      <c r="E72" s="37" t="s">
        <v>46</v>
      </c>
      <c r="F72" s="37">
        <v>30658</v>
      </c>
    </row>
    <row r="73" spans="2:6" ht="15.75" thickBot="1" x14ac:dyDescent="0.3">
      <c r="B73" s="24">
        <v>20988</v>
      </c>
      <c r="C73" s="36" t="s">
        <v>133</v>
      </c>
      <c r="D73" s="26" t="s">
        <v>10</v>
      </c>
      <c r="E73" s="26" t="s">
        <v>46</v>
      </c>
      <c r="F73" s="26">
        <v>30232</v>
      </c>
    </row>
    <row r="74" spans="2:6" ht="15.75" thickBot="1" x14ac:dyDescent="0.3">
      <c r="B74" s="27">
        <v>24675</v>
      </c>
      <c r="C74" s="36" t="s">
        <v>294</v>
      </c>
      <c r="D74" s="29" t="s">
        <v>134</v>
      </c>
      <c r="E74" s="30" t="s">
        <v>46</v>
      </c>
      <c r="F74" s="31">
        <v>35540</v>
      </c>
    </row>
    <row r="75" spans="2:6" ht="15.75" thickBot="1" x14ac:dyDescent="0.3">
      <c r="B75" s="32">
        <v>40011</v>
      </c>
      <c r="C75" s="36" t="s">
        <v>135</v>
      </c>
      <c r="D75" s="34" t="s">
        <v>9</v>
      </c>
      <c r="E75" s="34" t="s">
        <v>46</v>
      </c>
      <c r="F75" s="34">
        <v>32773</v>
      </c>
    </row>
    <row r="76" spans="2:6" ht="15.75" thickBot="1" x14ac:dyDescent="0.3">
      <c r="B76" s="23">
        <v>48587</v>
      </c>
      <c r="C76" s="36" t="s">
        <v>136</v>
      </c>
      <c r="D76" s="37" t="s">
        <v>8</v>
      </c>
      <c r="E76" s="37" t="s">
        <v>46</v>
      </c>
      <c r="F76" s="37">
        <v>31669</v>
      </c>
    </row>
    <row r="77" spans="2:6" ht="15.75" thickBot="1" x14ac:dyDescent="0.3">
      <c r="B77" s="23">
        <v>42746</v>
      </c>
      <c r="C77" s="36" t="s">
        <v>137</v>
      </c>
      <c r="D77" s="37" t="s">
        <v>138</v>
      </c>
      <c r="E77" s="37" t="s">
        <v>46</v>
      </c>
      <c r="F77" s="37" t="s">
        <v>139</v>
      </c>
    </row>
    <row r="78" spans="2:6" ht="15.75" thickBot="1" x14ac:dyDescent="0.3"/>
    <row r="79" spans="2:6" x14ac:dyDescent="0.25">
      <c r="B79" s="97" t="s">
        <v>61</v>
      </c>
      <c r="C79" s="98"/>
      <c r="D79" s="98"/>
      <c r="E79" s="98"/>
      <c r="F79" s="99"/>
    </row>
    <row r="80" spans="2:6" x14ac:dyDescent="0.25">
      <c r="B80" s="100" t="s">
        <v>107</v>
      </c>
      <c r="C80" s="101"/>
      <c r="D80" s="101"/>
      <c r="E80" s="101"/>
      <c r="F80" s="102"/>
    </row>
    <row r="81" spans="2:6" ht="15.75" thickBot="1" x14ac:dyDescent="0.3">
      <c r="B81" s="94" t="s">
        <v>102</v>
      </c>
      <c r="C81" s="95"/>
      <c r="D81" s="95"/>
      <c r="E81" s="95"/>
      <c r="F81" s="96"/>
    </row>
    <row r="82" spans="2:6" ht="15.75" thickBot="1" x14ac:dyDescent="0.3">
      <c r="B82" s="9" t="s">
        <v>36</v>
      </c>
      <c r="C82" s="10" t="s">
        <v>37</v>
      </c>
      <c r="D82" s="10" t="s">
        <v>34</v>
      </c>
      <c r="E82" s="10" t="s">
        <v>35</v>
      </c>
      <c r="F82" s="10" t="s">
        <v>55</v>
      </c>
    </row>
    <row r="83" spans="2:6" ht="15.75" thickBot="1" x14ac:dyDescent="0.3">
      <c r="B83" s="8"/>
      <c r="C83" s="7"/>
      <c r="D83" s="5"/>
      <c r="E83" s="5"/>
      <c r="F83" s="5"/>
    </row>
    <row r="84" spans="2:6" ht="15.75" thickBot="1" x14ac:dyDescent="0.3"/>
    <row r="85" spans="2:6" x14ac:dyDescent="0.25">
      <c r="B85" s="97" t="s">
        <v>62</v>
      </c>
      <c r="C85" s="98"/>
      <c r="D85" s="98"/>
      <c r="E85" s="98"/>
      <c r="F85" s="99"/>
    </row>
    <row r="86" spans="2:6" x14ac:dyDescent="0.25">
      <c r="B86" s="100" t="s">
        <v>106</v>
      </c>
      <c r="C86" s="101"/>
      <c r="D86" s="101"/>
      <c r="E86" s="101"/>
      <c r="F86" s="102"/>
    </row>
    <row r="87" spans="2:6" ht="15.75" thickBot="1" x14ac:dyDescent="0.3">
      <c r="B87" s="94" t="s">
        <v>297</v>
      </c>
      <c r="C87" s="95"/>
      <c r="D87" s="95"/>
      <c r="E87" s="95"/>
      <c r="F87" s="96"/>
    </row>
    <row r="88" spans="2:6" ht="15.75" thickBot="1" x14ac:dyDescent="0.3">
      <c r="B88" s="9" t="s">
        <v>36</v>
      </c>
      <c r="C88" s="10" t="s">
        <v>37</v>
      </c>
      <c r="D88" s="10" t="s">
        <v>34</v>
      </c>
      <c r="E88" s="10" t="s">
        <v>35</v>
      </c>
      <c r="F88" s="10" t="s">
        <v>55</v>
      </c>
    </row>
    <row r="89" spans="2:6" ht="15.75" thickBot="1" x14ac:dyDescent="0.3">
      <c r="B89" s="65">
        <v>15685</v>
      </c>
      <c r="C89" s="36" t="s">
        <v>189</v>
      </c>
      <c r="D89" s="37" t="s">
        <v>8</v>
      </c>
      <c r="E89" s="37" t="s">
        <v>46</v>
      </c>
      <c r="F89" s="37">
        <v>32983</v>
      </c>
    </row>
    <row r="90" spans="2:6" ht="15.75" thickBot="1" x14ac:dyDescent="0.3">
      <c r="B90" s="65">
        <v>45035</v>
      </c>
      <c r="C90" s="36" t="s">
        <v>141</v>
      </c>
      <c r="D90" s="37" t="s">
        <v>63</v>
      </c>
      <c r="E90" s="37" t="s">
        <v>46</v>
      </c>
      <c r="F90" s="37">
        <v>28603</v>
      </c>
    </row>
    <row r="91" spans="2:6" ht="15.75" thickBot="1" x14ac:dyDescent="0.3">
      <c r="B91" s="65">
        <v>27538</v>
      </c>
      <c r="C91" s="36" t="s">
        <v>206</v>
      </c>
      <c r="D91" s="37" t="s">
        <v>8</v>
      </c>
      <c r="E91" s="37" t="s">
        <v>46</v>
      </c>
      <c r="F91" s="37">
        <v>32928</v>
      </c>
    </row>
    <row r="92" spans="2:6" ht="15.75" thickBot="1" x14ac:dyDescent="0.3">
      <c r="B92" s="65">
        <v>36413</v>
      </c>
      <c r="C92" s="36" t="s">
        <v>171</v>
      </c>
      <c r="D92" s="37" t="s">
        <v>9</v>
      </c>
      <c r="E92" s="26" t="s">
        <v>46</v>
      </c>
      <c r="F92" s="37">
        <v>31187</v>
      </c>
    </row>
    <row r="93" spans="2:6" ht="15.75" thickBot="1" x14ac:dyDescent="0.3">
      <c r="B93" s="65">
        <v>42615</v>
      </c>
      <c r="C93" s="36" t="s">
        <v>169</v>
      </c>
      <c r="D93" s="37" t="s">
        <v>6</v>
      </c>
      <c r="E93" s="30" t="s">
        <v>46</v>
      </c>
      <c r="F93" s="37">
        <v>38052</v>
      </c>
    </row>
    <row r="94" spans="2:6" ht="15.75" thickBot="1" x14ac:dyDescent="0.3">
      <c r="B94" s="65">
        <v>13364</v>
      </c>
      <c r="C94" s="36" t="s">
        <v>159</v>
      </c>
      <c r="D94" s="37" t="s">
        <v>12</v>
      </c>
      <c r="E94" s="34" t="s">
        <v>46</v>
      </c>
      <c r="F94" s="37">
        <v>26904</v>
      </c>
    </row>
    <row r="95" spans="2:6" ht="15.75" thickBot="1" x14ac:dyDescent="0.3"/>
    <row r="96" spans="2:6" x14ac:dyDescent="0.25">
      <c r="B96" s="97"/>
      <c r="C96" s="98"/>
      <c r="D96" s="98"/>
      <c r="E96" s="98"/>
      <c r="F96" s="99"/>
    </row>
    <row r="97" spans="2:6" x14ac:dyDescent="0.25">
      <c r="B97" s="100" t="s">
        <v>105</v>
      </c>
      <c r="C97" s="101"/>
      <c r="D97" s="101"/>
      <c r="E97" s="101"/>
      <c r="F97" s="102"/>
    </row>
    <row r="98" spans="2:6" ht="15.75" thickBot="1" x14ac:dyDescent="0.3">
      <c r="B98" s="94" t="s">
        <v>102</v>
      </c>
      <c r="C98" s="95"/>
      <c r="D98" s="95"/>
      <c r="E98" s="95"/>
      <c r="F98" s="96"/>
    </row>
    <row r="99" spans="2:6" ht="15.75" thickBot="1" x14ac:dyDescent="0.3">
      <c r="B99" s="9" t="s">
        <v>36</v>
      </c>
      <c r="C99" s="10" t="s">
        <v>37</v>
      </c>
      <c r="D99" s="10" t="s">
        <v>34</v>
      </c>
      <c r="E99" s="10" t="s">
        <v>35</v>
      </c>
      <c r="F99" s="10" t="s">
        <v>55</v>
      </c>
    </row>
    <row r="100" spans="2:6" ht="15.75" thickBot="1" x14ac:dyDescent="0.3">
      <c r="B100" s="8"/>
      <c r="C100" s="7"/>
      <c r="D100" s="5"/>
      <c r="E100" s="5"/>
      <c r="F100" s="5"/>
    </row>
  </sheetData>
  <mergeCells count="25">
    <mergeCell ref="B66:F66"/>
    <mergeCell ref="B4:F4"/>
    <mergeCell ref="B87:F87"/>
    <mergeCell ref="B24:F24"/>
    <mergeCell ref="B45:F45"/>
    <mergeCell ref="B47:F47"/>
    <mergeCell ref="B51:F51"/>
    <mergeCell ref="B53:F53"/>
    <mergeCell ref="B52:F52"/>
    <mergeCell ref="B46:F46"/>
    <mergeCell ref="B67:F67"/>
    <mergeCell ref="B2:F2"/>
    <mergeCell ref="B22:F22"/>
    <mergeCell ref="B5:F5"/>
    <mergeCell ref="B6:F6"/>
    <mergeCell ref="B23:F23"/>
    <mergeCell ref="B98:F98"/>
    <mergeCell ref="B68:F68"/>
    <mergeCell ref="B79:F79"/>
    <mergeCell ref="B81:F81"/>
    <mergeCell ref="B85:F85"/>
    <mergeCell ref="B96:F96"/>
    <mergeCell ref="B80:F80"/>
    <mergeCell ref="B86:F86"/>
    <mergeCell ref="B97:F97"/>
  </mergeCells>
  <pageMargins left="0.511811024" right="0.511811024" top="0.78740157499999996" bottom="0.78740157499999996" header="0.31496062000000002" footer="0.31496062000000002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B3" sqref="B3"/>
    </sheetView>
  </sheetViews>
  <sheetFormatPr defaultRowHeight="15" x14ac:dyDescent="0.25"/>
  <cols>
    <col min="2" max="2" width="18.7109375" customWidth="1"/>
    <col min="3" max="6" width="16.7109375" customWidth="1"/>
  </cols>
  <sheetData>
    <row r="2" spans="2:6" ht="15.75" x14ac:dyDescent="0.25">
      <c r="B2" s="14" t="s">
        <v>81</v>
      </c>
      <c r="C2" s="13" t="s">
        <v>85</v>
      </c>
      <c r="D2" s="16" t="s">
        <v>84</v>
      </c>
      <c r="E2" s="15" t="s">
        <v>83</v>
      </c>
      <c r="F2" s="17" t="s">
        <v>82</v>
      </c>
    </row>
    <row r="3" spans="2:6" ht="15.75" x14ac:dyDescent="0.25">
      <c r="B3" s="14" t="s">
        <v>86</v>
      </c>
      <c r="C3" s="12">
        <v>45</v>
      </c>
      <c r="D3" s="12">
        <v>30</v>
      </c>
      <c r="E3" s="12">
        <v>22</v>
      </c>
      <c r="F3" s="12">
        <v>15</v>
      </c>
    </row>
    <row r="4" spans="2:6" ht="15.75" x14ac:dyDescent="0.25">
      <c r="B4" s="14" t="s">
        <v>87</v>
      </c>
      <c r="C4" s="12">
        <v>36</v>
      </c>
      <c r="D4" s="12">
        <v>25</v>
      </c>
      <c r="E4" s="12">
        <v>18</v>
      </c>
      <c r="F4" s="12">
        <v>12</v>
      </c>
    </row>
    <row r="5" spans="2:6" ht="15.75" x14ac:dyDescent="0.25">
      <c r="B5" s="14" t="s">
        <v>88</v>
      </c>
      <c r="C5" s="12">
        <v>29</v>
      </c>
      <c r="D5" s="12">
        <v>21</v>
      </c>
      <c r="E5" s="12">
        <v>16</v>
      </c>
      <c r="F5" s="12">
        <v>10</v>
      </c>
    </row>
    <row r="6" spans="2:6" ht="15.75" x14ac:dyDescent="0.25">
      <c r="B6" s="14" t="s">
        <v>89</v>
      </c>
      <c r="C6" s="12">
        <v>25</v>
      </c>
      <c r="D6" s="12">
        <v>18</v>
      </c>
      <c r="E6" s="12">
        <v>14</v>
      </c>
      <c r="F6" s="12">
        <v>8</v>
      </c>
    </row>
    <row r="7" spans="2:6" ht="15.75" x14ac:dyDescent="0.25">
      <c r="B7" s="14" t="s">
        <v>90</v>
      </c>
      <c r="C7" s="12">
        <v>22</v>
      </c>
      <c r="D7" s="12">
        <v>16</v>
      </c>
      <c r="E7" s="12">
        <v>12</v>
      </c>
      <c r="F7" s="12">
        <v>7</v>
      </c>
    </row>
    <row r="8" spans="2:6" ht="15.75" x14ac:dyDescent="0.25">
      <c r="B8" s="14" t="s">
        <v>91</v>
      </c>
      <c r="C8" s="12">
        <v>19</v>
      </c>
      <c r="D8" s="12">
        <v>14</v>
      </c>
      <c r="E8" s="12">
        <v>10</v>
      </c>
      <c r="F8" s="12">
        <v>6</v>
      </c>
    </row>
    <row r="9" spans="2:6" ht="15.75" x14ac:dyDescent="0.25">
      <c r="B9" s="14" t="s">
        <v>92</v>
      </c>
      <c r="C9" s="12">
        <v>17</v>
      </c>
      <c r="D9" s="12">
        <v>12</v>
      </c>
      <c r="E9" s="12">
        <v>8</v>
      </c>
      <c r="F9" s="12">
        <v>5</v>
      </c>
    </row>
    <row r="10" spans="2:6" ht="15.75" x14ac:dyDescent="0.25">
      <c r="B10" s="14" t="s">
        <v>93</v>
      </c>
      <c r="C10" s="12">
        <v>15</v>
      </c>
      <c r="D10" s="12">
        <v>10</v>
      </c>
      <c r="E10" s="12">
        <v>6</v>
      </c>
      <c r="F10" s="12">
        <v>4</v>
      </c>
    </row>
    <row r="11" spans="2:6" ht="15.75" x14ac:dyDescent="0.25">
      <c r="B11" s="14" t="s">
        <v>94</v>
      </c>
      <c r="C11" s="12">
        <v>13</v>
      </c>
      <c r="D11" s="12">
        <v>8</v>
      </c>
      <c r="E11" s="12">
        <v>5</v>
      </c>
      <c r="F11" s="12">
        <v>3</v>
      </c>
    </row>
    <row r="12" spans="2:6" ht="15.75" x14ac:dyDescent="0.25">
      <c r="B12" s="14" t="s">
        <v>95</v>
      </c>
      <c r="C12" s="12">
        <v>11</v>
      </c>
      <c r="D12" s="12">
        <v>6</v>
      </c>
      <c r="E12" s="12">
        <v>4</v>
      </c>
      <c r="F12" s="12">
        <v>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Ranking_Atletas</vt:lpstr>
      <vt:lpstr>Ranking_Equipes</vt:lpstr>
      <vt:lpstr>EQUIPES</vt:lpstr>
      <vt:lpstr>Tabela Classificação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cp:lastPrinted>2023-12-04T11:43:13Z</cp:lastPrinted>
  <dcterms:created xsi:type="dcterms:W3CDTF">2023-03-19T00:03:01Z</dcterms:created>
  <dcterms:modified xsi:type="dcterms:W3CDTF">2023-12-05T01:45:26Z</dcterms:modified>
</cp:coreProperties>
</file>